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4675" windowHeight="11730" activeTab="2"/>
  </bookViews>
  <sheets>
    <sheet name="VRA" sheetId="1" r:id="rId1"/>
    <sheet name="FS" sheetId="2" r:id="rId2"/>
    <sheet name="FBA" sheetId="3" r:id="rId3"/>
  </sheets>
  <externalReferences>
    <externalReference r:id="rId6"/>
    <externalReference r:id="rId7"/>
    <externalReference r:id="rId8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'[2]Table'!#REF!</definedName>
    <definedName name="BEx5MLQZM68YQSKARVWTTPINFQ2C" hidden="1">'[2]Table'!#REF!</definedName>
    <definedName name="BExERWCEBKQRYWRQLYJ4UCMMKTHG" hidden="1">'[2]Table'!#REF!</definedName>
    <definedName name="BExMBYPQDG9AYDQ5E8IECVFREPO6" hidden="1">'[2]Table'!#REF!</definedName>
    <definedName name="BExQ9ZLYHWABXAA9NJDW8ZS0UQ9P" hidden="1">'[2]Table'!#REF!</definedName>
    <definedName name="BExTUY9WNSJ91GV8CP0SKJTEIV82" hidden="1">'[2]Table'!#REF!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'[2]Table'!#REF!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'VRA'!$A$1:$I$66</definedName>
    <definedName name="_xlnm.Print_Titles" localSheetId="0">'VRA'!$20:$20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'[2]Table'!#REF!</definedName>
    <definedName name="Sritis">#REF!</definedName>
    <definedName name="Statusas">'[3]Sheet1'!$A$2:$A$6</definedName>
    <definedName name="t">'[2]Vlist'!$A$2:$A$12</definedName>
    <definedName name="Taip_Ne">#REF!</definedName>
    <definedName name="VAgrupe">#REF!</definedName>
    <definedName name="vieta">#REF!</definedName>
    <definedName name="x" hidden="1">'[2]Table'!#REF!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<sst xmlns="http://schemas.openxmlformats.org/spreadsheetml/2006/main" count="366" uniqueCount="271">
  <si>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</si>
  <si>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</si>
  <si>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</si>
  <si>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</si>
  <si>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Šiaulių miesto savivaldybės globos namai</t>
  </si>
  <si>
    <t>(viešojo sektoriaus subjekto arba viešojo sektoriaus subjektų grupės pavadinimas)</t>
  </si>
  <si>
    <t>191784958, Trakų 14, Šiauliai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</si>
  <si>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</si>
  <si>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</si>
  <si>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</si>
  <si>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2015 M. BIRŽELIO 30 D. DUOMENIS</t>
  </si>
  <si>
    <t>2015-08-06 Nr.151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</si>
  <si>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</si>
  <si>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</si>
  <si>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</si>
  <si>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</si>
  <si>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</si>
  <si>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</si>
  <si>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</si>
  <si>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</si>
  <si>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</si>
  <si>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</si>
  <si>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</si>
  <si>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</si>
  <si>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</si>
  <si>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</si>
  <si>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</si>
  <si>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</si>
  <si>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</si>
  <si>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</si>
  <si>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</si>
  <si>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</si>
  <si>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</si>
  <si>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</si>
  <si>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</si>
  <si>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</si>
  <si>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</si>
  <si>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</si>
  <si>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</si>
  <si>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</si>
  <si>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</si>
  <si>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</si>
  <si>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</si>
  <si>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</si>
  <si>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</si>
  <si>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</si>
  <si>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</si>
  <si>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</si>
  <si>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</si>
  <si>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</si>
  <si>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</si>
  <si>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</si>
  <si>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</si>
  <si>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</si>
  <si>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</si>
  <si>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</si>
  <si>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</si>
  <si>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</si>
  <si>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</si>
  <si>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</si>
  <si>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</si>
  <si>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</si>
  <si>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</si>
  <si>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</si>
  <si>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</si>
  <si>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</si>
  <si>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</si>
  <si>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</si>
  <si>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</si>
  <si>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</si>
  <si>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</si>
  <si>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</si>
  <si>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</si>
  <si>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</si>
  <si>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</si>
  <si>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</si>
  <si>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</si>
  <si>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</si>
  <si>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</si>
  <si>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</si>
  <si>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</si>
  <si>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</si>
  <si>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</si>
  <si>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</si>
  <si>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</si>
  <si>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</si>
  <si>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</si>
  <si>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</si>
  <si>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</si>
  <si>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</si>
  <si>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</si>
  <si>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</si>
  <si>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</si>
  <si>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</si>
  <si>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</si>
  <si>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</si>
  <si>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</si>
  <si>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</si>
  <si>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</si>
  <si>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</si>
  <si>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</si>
  <si>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</si>
  <si>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</si>
  <si>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___________</t>
  </si>
  <si>
    <t>D.Akaveckienė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</si>
  <si>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</si>
  <si>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</si>
  <si>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</si>
  <si>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 buhalterė</t>
  </si>
  <si>
    <t>_____________</t>
  </si>
  <si>
    <t>M.Neniškytė</t>
  </si>
  <si>
    <t xml:space="preserve">(vyriausiasis buhalteris (buhalteris))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</si>
  <si>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</si>
  <si>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</si>
  <si>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</si>
  <si>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</si>
  <si>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</si>
  <si>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</si>
  <si>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</si>
  <si>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</si>
  <si>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</si>
  <si>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</si>
  <si>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</si>
  <si>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</si>
  <si>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</si>
  <si>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</si>
  <si>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</si>
  <si>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</si>
  <si>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</si>
  <si>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</si>
  <si>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</si>
  <si>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</si>
  <si>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</si>
  <si>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</si>
  <si>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</si>
  <si>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</si>
  <si>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</si>
  <si>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</si>
  <si>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</si>
  <si>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</si>
  <si>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</si>
  <si>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</si>
  <si>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</si>
  <si>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</si>
  <si>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</si>
  <si>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</si>
  <si>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</si>
  <si>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</si>
  <si>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</si>
  <si>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</si>
  <si>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</si>
  <si>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</si>
  <si>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</si>
  <si>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</si>
  <si>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</si>
  <si>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</si>
  <si>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191784958, Trakų g.14, Šiauliai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</si>
  <si>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</si>
  <si>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</si>
  <si>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2015-08-06 Nr. 152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</si>
  <si>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</si>
  <si>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</si>
  <si>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</si>
  <si>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</si>
  <si>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</si>
  <si>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</si>
  <si>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</si>
  <si>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</si>
  <si>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</si>
  <si>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</si>
  <si>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</si>
  <si>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</si>
  <si>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</si>
  <si>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</si>
  <si>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</si>
  <si>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</si>
  <si>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</si>
  <si>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</si>
  <si>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</si>
  <si>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</si>
  <si>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</si>
  <si>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</si>
  <si>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</si>
  <si>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</si>
  <si>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</si>
  <si>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</si>
  <si>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</si>
  <si>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</si>
  <si>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</si>
  <si>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</si>
  <si>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</si>
  <si>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</si>
  <si>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</si>
  <si>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</si>
  <si>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</si>
  <si>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</si>
  <si>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</si>
  <si>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</si>
  <si>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</si>
  <si>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</si>
  <si>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</si>
  <si>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</si>
  <si>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</si>
  <si>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</si>
  <si>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</si>
  <si>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</si>
  <si>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</si>
  <si>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</si>
  <si>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</si>
  <si>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</si>
  <si>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</si>
  <si>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</si>
  <si>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</si>
  <si>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</si>
  <si>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</si>
  <si>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</si>
  <si>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</si>
  <si>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</si>
  <si>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</si>
  <si>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</si>
  <si>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</si>
  <si>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</si>
  <si>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</si>
  <si>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</si>
  <si>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</si>
  <si>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</si>
  <si>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</si>
  <si>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</si>
  <si>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</si>
  <si>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</si>
  <si>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</si>
  <si>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</si>
  <si>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</si>
  <si>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</si>
  <si>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</si>
  <si>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</si>
  <si>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</si>
  <si>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</si>
  <si>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</si>
  <si>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</si>
  <si>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</si>
  <si>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</si>
  <si>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</si>
  <si>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</si>
  <si>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</si>
  <si>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</si>
  <si>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</si>
  <si>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</si>
  <si>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</si>
  <si>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</si>
  <si>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</si>
  <si>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</si>
  <si>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</si>
  <si>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</si>
  <si>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</si>
  <si>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</si>
  <si>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</si>
  <si>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</si>
  <si>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</si>
  <si>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</si>
  <si>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</si>
  <si>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</si>
  <si>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</si>
  <si>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</si>
  <si>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</si>
  <si>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</si>
  <si>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Danutė Akaveckienė</t>
  </si>
  <si>
    <t>(viešojo sektoriaus subjekto vadovas arba jo įgaliotas administracijos                                      (parašas)</t>
  </si>
  <si>
    <t xml:space="preserve">vadovas) </t>
  </si>
  <si>
    <t>Margarita Neniškytė</t>
  </si>
  <si>
    <t>(vyriausiasis buhalteris (buhalteris))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</si>
</sst>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 &quot;#,##0.00&quot;    &quot;;&quot;-&quot;#,##0.00&quot;    &quot;;&quot; -&quot;00&quot;    &quot;;&quot; &quot;@&quot; &quot;"/>
  </numFmts>
  <fonts count="9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0"/>
      <name val="Helv"/>
      <family val="0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1160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0" borderId="1" applyNumberFormat="0" applyFill="0" applyAlignment="0" applyProtection="0"/>
    <xf numFmtId="0" fontId="81" fillId="0" borderId="2" applyNumberFormat="0" applyFill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2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35" borderId="0" applyNumberFormat="0" applyFont="0" applyBorder="0" applyAlignment="0" applyProtection="0"/>
    <xf numFmtId="0" fontId="1" fillId="35" borderId="0" applyNumberFormat="0" applyFont="0" applyBorder="0" applyAlignment="0" applyProtection="0"/>
    <xf numFmtId="0" fontId="1" fillId="35" borderId="0" applyNumberFormat="0" applyFont="0" applyBorder="0" applyAlignment="0" applyProtection="0"/>
    <xf numFmtId="0" fontId="1" fillId="35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41" borderId="0" applyNumberFormat="0" applyFont="0" applyBorder="0" applyAlignment="0" applyProtection="0"/>
    <xf numFmtId="0" fontId="1" fillId="41" borderId="0" applyNumberFormat="0" applyFont="0" applyBorder="0" applyAlignment="0" applyProtection="0"/>
    <xf numFmtId="0" fontId="1" fillId="41" borderId="0" applyNumberFormat="0" applyFont="0" applyBorder="0" applyAlignment="0" applyProtection="0"/>
    <xf numFmtId="0" fontId="1" fillId="41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1" fillId="42" borderId="0" applyNumberFormat="0" applyFon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4" borderId="0" applyNumberFormat="0" applyBorder="0" applyAlignment="0" applyProtection="0"/>
    <xf numFmtId="0" fontId="19" fillId="45" borderId="0" applyNumberForma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6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9" fillId="25" borderId="0" applyNumberFormat="0" applyBorder="0" applyAlignment="0" applyProtection="0"/>
    <xf numFmtId="0" fontId="1" fillId="41" borderId="0" applyNumberFormat="0" applyFont="0" applyBorder="0" applyAlignment="0" applyProtection="0"/>
    <xf numFmtId="0" fontId="1" fillId="41" borderId="0" applyNumberFormat="0" applyFont="0" applyBorder="0" applyAlignment="0" applyProtection="0"/>
    <xf numFmtId="0" fontId="1" fillId="41" borderId="0" applyNumberFormat="0" applyFont="0" applyBorder="0" applyAlignment="0" applyProtection="0"/>
    <xf numFmtId="0" fontId="1" fillId="41" borderId="0" applyNumberFormat="0" applyFont="0" applyBorder="0" applyAlignment="0" applyProtection="0"/>
    <xf numFmtId="0" fontId="1" fillId="50" borderId="0" applyNumberFormat="0" applyFont="0" applyBorder="0" applyAlignment="0" applyProtection="0"/>
    <xf numFmtId="0" fontId="1" fillId="50" borderId="0" applyNumberFormat="0" applyFont="0" applyBorder="0" applyAlignment="0" applyProtection="0"/>
    <xf numFmtId="0" fontId="1" fillId="50" borderId="0" applyNumberFormat="0" applyFont="0" applyBorder="0" applyAlignment="0" applyProtection="0"/>
    <xf numFmtId="0" fontId="1" fillId="50" borderId="0" applyNumberFormat="0" applyFont="0" applyBorder="0" applyAlignment="0" applyProtection="0"/>
    <xf numFmtId="0" fontId="20" fillId="4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19" fillId="26" borderId="0" applyNumberFormat="0" applyBorder="0" applyAlignment="0" applyProtection="0"/>
    <xf numFmtId="0" fontId="1" fillId="53" borderId="0" applyNumberFormat="0" applyFont="0" applyBorder="0" applyAlignment="0" applyProtection="0"/>
    <xf numFmtId="0" fontId="1" fillId="53" borderId="0" applyNumberFormat="0" applyFont="0" applyBorder="0" applyAlignment="0" applyProtection="0"/>
    <xf numFmtId="0" fontId="1" fillId="53" borderId="0" applyNumberFormat="0" applyFont="0" applyBorder="0" applyAlignment="0" applyProtection="0"/>
    <xf numFmtId="0" fontId="1" fillId="53" borderId="0" applyNumberFormat="0" applyFont="0" applyBorder="0" applyAlignment="0" applyProtection="0"/>
    <xf numFmtId="0" fontId="1" fillId="54" borderId="0" applyNumberFormat="0" applyFont="0" applyBorder="0" applyAlignment="0" applyProtection="0"/>
    <xf numFmtId="0" fontId="1" fillId="54" borderId="0" applyNumberFormat="0" applyFont="0" applyBorder="0" applyAlignment="0" applyProtection="0"/>
    <xf numFmtId="0" fontId="1" fillId="54" borderId="0" applyNumberFormat="0" applyFont="0" applyBorder="0" applyAlignment="0" applyProtection="0"/>
    <xf numFmtId="0" fontId="1" fillId="54" borderId="0" applyNumberFormat="0" applyFon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5" borderId="0" applyNumberFormat="0" applyBorder="0" applyAlignment="0" applyProtection="0"/>
    <xf numFmtId="0" fontId="19" fillId="56" borderId="0" applyNumberFormat="0" applyBorder="0" applyAlignment="0" applyProtection="0"/>
    <xf numFmtId="0" fontId="1" fillId="57" borderId="0" applyNumberFormat="0" applyFont="0" applyBorder="0" applyAlignment="0" applyProtection="0"/>
    <xf numFmtId="0" fontId="1" fillId="57" borderId="0" applyNumberFormat="0" applyFont="0" applyBorder="0" applyAlignment="0" applyProtection="0"/>
    <xf numFmtId="0" fontId="1" fillId="57" borderId="0" applyNumberFormat="0" applyFont="0" applyBorder="0" applyAlignment="0" applyProtection="0"/>
    <xf numFmtId="0" fontId="1" fillId="57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8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3" fillId="43" borderId="0" applyNumberFormat="0" applyBorder="0" applyAlignment="0" applyProtection="0"/>
    <xf numFmtId="0" fontId="85" fillId="60" borderId="0" applyNumberFormat="0" applyBorder="0" applyAlignment="0" applyProtection="0"/>
    <xf numFmtId="0" fontId="24" fillId="61" borderId="4" applyNumberFormat="0" applyAlignment="0" applyProtection="0"/>
    <xf numFmtId="0" fontId="25" fillId="62" borderId="5" applyNumberFormat="0" applyAlignment="0" applyProtection="0"/>
    <xf numFmtId="0" fontId="25" fillId="62" borderId="5" applyNumberFormat="0" applyAlignment="0" applyProtection="0"/>
    <xf numFmtId="0" fontId="25" fillId="62" borderId="5" applyNumberFormat="0" applyAlignment="0" applyProtection="0"/>
    <xf numFmtId="0" fontId="25" fillId="62" borderId="5" applyNumberFormat="0" applyAlignment="0" applyProtection="0"/>
    <xf numFmtId="0" fontId="25" fillId="62" borderId="5" applyNumberFormat="0" applyAlignment="0" applyProtection="0"/>
    <xf numFmtId="0" fontId="25" fillId="62" borderId="5" applyNumberFormat="0" applyAlignment="0" applyProtection="0"/>
    <xf numFmtId="0" fontId="25" fillId="62" borderId="5" applyNumberFormat="0" applyAlignment="0" applyProtection="0"/>
    <xf numFmtId="0" fontId="25" fillId="62" borderId="5" applyNumberFormat="0" applyAlignment="0" applyProtection="0"/>
    <xf numFmtId="0" fontId="26" fillId="36" borderId="4" applyNumberFormat="0" applyAlignment="0" applyProtection="0"/>
    <xf numFmtId="0" fontId="27" fillId="63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8" fillId="51" borderId="6" applyNumberFormat="0" applyAlignment="0" applyProtection="0"/>
    <xf numFmtId="0" fontId="28" fillId="50" borderId="6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64" borderId="0" applyNumberFormat="0" applyBorder="0" applyAlignment="0" applyProtection="0"/>
    <xf numFmtId="0" fontId="31" fillId="4" borderId="0" applyNumberForma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1" fillId="47" borderId="0" applyNumberFormat="0" applyFont="0" applyBorder="0" applyAlignment="0" applyProtection="0"/>
    <xf numFmtId="0" fontId="32" fillId="65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0" borderId="7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9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4" applyNumberFormat="0" applyAlignment="0" applyProtection="0"/>
    <xf numFmtId="0" fontId="46" fillId="36" borderId="5" applyNumberFormat="0" applyAlignment="0" applyProtection="0"/>
    <xf numFmtId="0" fontId="46" fillId="36" borderId="5" applyNumberFormat="0" applyAlignment="0" applyProtection="0"/>
    <xf numFmtId="0" fontId="46" fillId="36" borderId="5" applyNumberFormat="0" applyAlignment="0" applyProtection="0"/>
    <xf numFmtId="0" fontId="46" fillId="36" borderId="5" applyNumberFormat="0" applyAlignment="0" applyProtection="0"/>
    <xf numFmtId="0" fontId="46" fillId="36" borderId="5" applyNumberFormat="0" applyAlignment="0" applyProtection="0"/>
    <xf numFmtId="0" fontId="46" fillId="36" borderId="5" applyNumberFormat="0" applyAlignment="0" applyProtection="0"/>
    <xf numFmtId="0" fontId="46" fillId="36" borderId="5" applyNumberFormat="0" applyAlignment="0" applyProtection="0"/>
    <xf numFmtId="0" fontId="46" fillId="36" borderId="5" applyNumberFormat="0" applyAlignment="0" applyProtection="0"/>
    <xf numFmtId="0" fontId="47" fillId="66" borderId="4" applyNumberFormat="0" applyAlignment="0" applyProtection="0"/>
    <xf numFmtId="0" fontId="87" fillId="67" borderId="13" applyNumberFormat="0" applyAlignment="0" applyProtection="0"/>
    <xf numFmtId="0" fontId="88" fillId="0" borderId="0">
      <alignment/>
      <protection/>
    </xf>
    <xf numFmtId="0" fontId="89" fillId="0" borderId="0" applyNumberFormat="0" applyFill="0" applyBorder="0" applyAlignment="0" applyProtection="0"/>
    <xf numFmtId="0" fontId="90" fillId="68" borderId="14" applyNumberFormat="0" applyAlignment="0" applyProtection="0"/>
    <xf numFmtId="43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0" fontId="48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49" fillId="0" borderId="15" applyNumberFormat="0" applyFill="0" applyAlignment="0" applyProtection="0"/>
    <xf numFmtId="0" fontId="50" fillId="69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51" fillId="70" borderId="0" applyNumberFormat="0" applyBorder="0" applyAlignment="0" applyProtection="0"/>
    <xf numFmtId="0" fontId="91" fillId="71" borderId="0" applyNumberFormat="0" applyBorder="0" applyAlignment="0" applyProtection="0"/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0" fillId="0" borderId="0">
      <alignment/>
      <protection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0" fillId="0" borderId="0">
      <alignment/>
      <protection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0" fillId="0" borderId="0">
      <alignment/>
      <protection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0" fillId="0" borderId="0">
      <alignment/>
      <protection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" fillId="0" borderId="0" applyNumberFormat="0" applyFont="0" applyFill="0" applyBorder="0" applyAlignment="0" applyProtection="0"/>
    <xf numFmtId="0" fontId="18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>
      <alignment/>
      <protection/>
    </xf>
    <xf numFmtId="0" fontId="52" fillId="46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0" fillId="0" borderId="0">
      <alignment/>
      <protection/>
    </xf>
    <xf numFmtId="0" fontId="18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0" fillId="0" borderId="0">
      <alignment/>
      <protection/>
    </xf>
    <xf numFmtId="0" fontId="1" fillId="0" borderId="0" applyNumberFormat="0" applyFon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0" fillId="0" borderId="0">
      <alignment/>
      <protection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4" fillId="72" borderId="0">
      <alignment/>
      <protection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>
      <alignment/>
      <protection/>
    </xf>
    <xf numFmtId="0" fontId="1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Font="0" applyBorder="0" applyProtection="0">
      <alignment/>
    </xf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8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>
      <alignment/>
      <protection/>
    </xf>
    <xf numFmtId="0" fontId="18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8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0" borderId="0">
      <alignment/>
      <protection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1" fillId="57" borderId="17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5" applyNumberFormat="0" applyFont="0" applyAlignment="0" applyProtection="0"/>
    <xf numFmtId="0" fontId="1" fillId="57" borderId="17" applyNumberFormat="0" applyFont="0" applyAlignment="0" applyProtection="0"/>
    <xf numFmtId="0" fontId="55" fillId="61" borderId="18" applyNumberFormat="0" applyAlignment="0" applyProtection="0"/>
    <xf numFmtId="0" fontId="56" fillId="62" borderId="18" applyNumberFormat="0" applyAlignment="0" applyProtection="0"/>
    <xf numFmtId="0" fontId="56" fillId="62" borderId="18" applyNumberFormat="0" applyAlignment="0" applyProtection="0"/>
    <xf numFmtId="0" fontId="56" fillId="62" borderId="18" applyNumberFormat="0" applyAlignment="0" applyProtection="0"/>
    <xf numFmtId="0" fontId="56" fillId="62" borderId="18" applyNumberFormat="0" applyAlignment="0" applyProtection="0"/>
    <xf numFmtId="0" fontId="56" fillId="62" borderId="18" applyNumberFormat="0" applyAlignment="0" applyProtection="0"/>
    <xf numFmtId="0" fontId="56" fillId="62" borderId="18" applyNumberFormat="0" applyAlignment="0" applyProtection="0"/>
    <xf numFmtId="0" fontId="56" fillId="62" borderId="18" applyNumberFormat="0" applyAlignment="0" applyProtection="0"/>
    <xf numFmtId="0" fontId="56" fillId="62" borderId="18" applyNumberFormat="0" applyAlignment="0" applyProtection="0"/>
    <xf numFmtId="0" fontId="56" fillId="36" borderId="18" applyNumberFormat="0" applyAlignment="0" applyProtection="0"/>
    <xf numFmtId="0" fontId="18" fillId="0" borderId="0" applyNumberFormat="0" applyBorder="0" applyProtection="0">
      <alignment/>
    </xf>
    <xf numFmtId="0" fontId="83" fillId="74" borderId="0" applyNumberFormat="0" applyBorder="0" applyAlignment="0" applyProtection="0"/>
    <xf numFmtId="0" fontId="83" fillId="75" borderId="0" applyNumberFormat="0" applyBorder="0" applyAlignment="0" applyProtection="0"/>
    <xf numFmtId="0" fontId="83" fillId="76" borderId="0" applyNumberFormat="0" applyBorder="0" applyAlignment="0" applyProtection="0"/>
    <xf numFmtId="0" fontId="83" fillId="77" borderId="0" applyNumberFormat="0" applyBorder="0" applyAlignment="0" applyProtection="0"/>
    <xf numFmtId="0" fontId="83" fillId="78" borderId="0" applyNumberFormat="0" applyBorder="0" applyAlignment="0" applyProtection="0"/>
    <xf numFmtId="0" fontId="83" fillId="79" borderId="0" applyNumberFormat="0" applyBorder="0" applyAlignment="0" applyProtection="0"/>
    <xf numFmtId="0" fontId="79" fillId="80" borderId="19" applyNumberFormat="0" applyFont="0" applyAlignment="0" applyProtection="0"/>
    <xf numFmtId="0" fontId="92" fillId="0" borderId="0" applyNumberFormat="0" applyFill="0" applyBorder="0" applyAlignment="0" applyProtection="0"/>
    <xf numFmtId="9" fontId="79" fillId="0" borderId="0" applyFont="0" applyFill="0" applyBorder="0" applyAlignment="0" applyProtection="0"/>
    <xf numFmtId="4" fontId="52" fillId="70" borderId="5" applyProtection="0">
      <alignment vertical="center"/>
    </xf>
    <xf numFmtId="4" fontId="52" fillId="70" borderId="5" applyProtection="0">
      <alignment vertical="center"/>
    </xf>
    <xf numFmtId="4" fontId="57" fillId="70" borderId="5" applyProtection="0">
      <alignment vertical="center"/>
    </xf>
    <xf numFmtId="4" fontId="52" fillId="70" borderId="5" applyProtection="0">
      <alignment horizontal="left" vertical="center"/>
    </xf>
    <xf numFmtId="4" fontId="52" fillId="70" borderId="5" applyProtection="0">
      <alignment horizontal="left" vertical="center"/>
    </xf>
    <xf numFmtId="0" fontId="58" fillId="70" borderId="20" applyNumberFormat="0" applyProtection="0">
      <alignment horizontal="left" vertical="top"/>
    </xf>
    <xf numFmtId="4" fontId="52" fillId="55" borderId="5" applyProtection="0">
      <alignment horizontal="left" vertical="center"/>
    </xf>
    <xf numFmtId="4" fontId="52" fillId="55" borderId="5" applyProtection="0">
      <alignment horizontal="left" vertical="center"/>
    </xf>
    <xf numFmtId="4" fontId="52" fillId="43" borderId="5" applyProtection="0">
      <alignment horizontal="right" vertical="center"/>
    </xf>
    <xf numFmtId="4" fontId="52" fillId="43" borderId="5" applyProtection="0">
      <alignment horizontal="right" vertical="center"/>
    </xf>
    <xf numFmtId="4" fontId="52" fillId="81" borderId="5" applyProtection="0">
      <alignment horizontal="right" vertical="center"/>
    </xf>
    <xf numFmtId="4" fontId="52" fillId="81" borderId="5" applyProtection="0">
      <alignment horizontal="right" vertical="center"/>
    </xf>
    <xf numFmtId="4" fontId="52" fillId="44" borderId="21" applyProtection="0">
      <alignment horizontal="right" vertical="center"/>
    </xf>
    <xf numFmtId="4" fontId="52" fillId="44" borderId="21" applyProtection="0">
      <alignment horizontal="right" vertical="center"/>
    </xf>
    <xf numFmtId="4" fontId="52" fillId="58" borderId="5" applyProtection="0">
      <alignment horizontal="right" vertical="center"/>
    </xf>
    <xf numFmtId="4" fontId="52" fillId="58" borderId="5" applyProtection="0">
      <alignment horizontal="right" vertical="center"/>
    </xf>
    <xf numFmtId="4" fontId="52" fillId="82" borderId="5" applyProtection="0">
      <alignment horizontal="right" vertical="center"/>
    </xf>
    <xf numFmtId="4" fontId="52" fillId="82" borderId="5" applyProtection="0">
      <alignment horizontal="right" vertical="center"/>
    </xf>
    <xf numFmtId="4" fontId="52" fillId="59" borderId="5" applyProtection="0">
      <alignment horizontal="right" vertical="center"/>
    </xf>
    <xf numFmtId="4" fontId="52" fillId="59" borderId="5" applyProtection="0">
      <alignment horizontal="right" vertical="center"/>
    </xf>
    <xf numFmtId="4" fontId="52" fillId="49" borderId="5" applyProtection="0">
      <alignment horizontal="right" vertical="center"/>
    </xf>
    <xf numFmtId="4" fontId="52" fillId="49" borderId="5" applyProtection="0">
      <alignment horizontal="right" vertical="center"/>
    </xf>
    <xf numFmtId="4" fontId="52" fillId="48" borderId="5" applyProtection="0">
      <alignment horizontal="right" vertical="center"/>
    </xf>
    <xf numFmtId="4" fontId="52" fillId="48" borderId="5" applyProtection="0">
      <alignment horizontal="right" vertical="center"/>
    </xf>
    <xf numFmtId="4" fontId="52" fillId="47" borderId="5" applyProtection="0">
      <alignment horizontal="right" vertical="center"/>
    </xf>
    <xf numFmtId="4" fontId="52" fillId="47" borderId="5" applyProtection="0">
      <alignment horizontal="right" vertical="center"/>
    </xf>
    <xf numFmtId="4" fontId="52" fillId="0" borderId="21" applyFill="0" applyProtection="0">
      <alignment horizontal="left" vertical="center"/>
    </xf>
    <xf numFmtId="4" fontId="52" fillId="0" borderId="21" applyFill="0" applyProtection="0">
      <alignment horizontal="left" vertical="center"/>
    </xf>
    <xf numFmtId="4" fontId="18" fillId="54" borderId="21" applyProtection="0">
      <alignment horizontal="left" vertical="center"/>
    </xf>
    <xf numFmtId="4" fontId="18" fillId="54" borderId="21" applyProtection="0">
      <alignment horizontal="left" vertical="center"/>
    </xf>
    <xf numFmtId="4" fontId="18" fillId="54" borderId="21" applyProtection="0">
      <alignment horizontal="left" vertical="center" indent="1"/>
    </xf>
    <xf numFmtId="4" fontId="18" fillId="54" borderId="21" applyProtection="0">
      <alignment horizontal="left" vertical="center" indent="1"/>
    </xf>
    <xf numFmtId="4" fontId="18" fillId="54" borderId="21" applyProtection="0">
      <alignment horizontal="left" vertical="center" indent="1"/>
    </xf>
    <xf numFmtId="4" fontId="18" fillId="54" borderId="21" applyProtection="0">
      <alignment horizontal="left" vertical="center" indent="1"/>
    </xf>
    <xf numFmtId="4" fontId="18" fillId="54" borderId="21" applyProtection="0">
      <alignment horizontal="left" vertical="center"/>
    </xf>
    <xf numFmtId="4" fontId="18" fillId="54" borderId="21" applyProtection="0">
      <alignment horizontal="left" vertical="center"/>
    </xf>
    <xf numFmtId="4" fontId="18" fillId="54" borderId="21" applyProtection="0">
      <alignment horizontal="left" vertical="center" indent="1"/>
    </xf>
    <xf numFmtId="4" fontId="18" fillId="54" borderId="21" applyProtection="0">
      <alignment horizontal="left" vertical="center" indent="1"/>
    </xf>
    <xf numFmtId="4" fontId="18" fillId="54" borderId="21" applyProtection="0">
      <alignment horizontal="left" vertical="center" indent="1"/>
    </xf>
    <xf numFmtId="4" fontId="18" fillId="54" borderId="21" applyProtection="0">
      <alignment horizontal="left" vertical="center" indent="1"/>
    </xf>
    <xf numFmtId="4" fontId="52" fillId="42" borderId="5" applyProtection="0">
      <alignment horizontal="right" vertical="center"/>
    </xf>
    <xf numFmtId="4" fontId="52" fillId="42" borderId="5" applyProtection="0">
      <alignment horizontal="right" vertical="center"/>
    </xf>
    <xf numFmtId="4" fontId="52" fillId="53" borderId="21" applyProtection="0">
      <alignment horizontal="left" vertical="center"/>
    </xf>
    <xf numFmtId="4" fontId="52" fillId="53" borderId="21" applyProtection="0">
      <alignment horizontal="left" vertical="center"/>
    </xf>
    <xf numFmtId="4" fontId="52" fillId="42" borderId="21" applyProtection="0">
      <alignment horizontal="left" vertical="center"/>
    </xf>
    <xf numFmtId="4" fontId="52" fillId="42" borderId="21" applyProtection="0">
      <alignment horizontal="left" vertical="center"/>
    </xf>
    <xf numFmtId="0" fontId="52" fillId="36" borderId="5" applyNumberFormat="0" applyProtection="0">
      <alignment horizontal="left" vertical="center"/>
    </xf>
    <xf numFmtId="0" fontId="52" fillId="36" borderId="5" applyNumberFormat="0" applyProtection="0">
      <alignment horizontal="left" vertical="center"/>
    </xf>
    <xf numFmtId="0" fontId="52" fillId="54" borderId="20" applyNumberFormat="0" applyProtection="0">
      <alignment horizontal="left" vertical="top"/>
    </xf>
    <xf numFmtId="0" fontId="52" fillId="54" borderId="20" applyNumberFormat="0" applyProtection="0">
      <alignment horizontal="left" vertical="top"/>
    </xf>
    <xf numFmtId="0" fontId="52" fillId="54" borderId="20" applyNumberFormat="0" applyProtection="0">
      <alignment horizontal="left" vertical="top"/>
    </xf>
    <xf numFmtId="0" fontId="52" fillId="83" borderId="5" applyNumberFormat="0" applyProtection="0">
      <alignment horizontal="left" vertical="center"/>
    </xf>
    <xf numFmtId="0" fontId="52" fillId="83" borderId="5" applyNumberFormat="0" applyProtection="0">
      <alignment horizontal="left" vertical="center"/>
    </xf>
    <xf numFmtId="0" fontId="52" fillId="42" borderId="20" applyNumberFormat="0" applyProtection="0">
      <alignment horizontal="left" vertical="top"/>
    </xf>
    <xf numFmtId="0" fontId="52" fillId="42" borderId="20" applyNumberFormat="0" applyProtection="0">
      <alignment horizontal="left" vertical="top"/>
    </xf>
    <xf numFmtId="0" fontId="52" fillId="42" borderId="20" applyNumberFormat="0" applyProtection="0">
      <alignment horizontal="left" vertical="top"/>
    </xf>
    <xf numFmtId="0" fontId="52" fillId="84" borderId="5" applyNumberFormat="0" applyProtection="0">
      <alignment horizontal="left" vertical="center"/>
    </xf>
    <xf numFmtId="0" fontId="52" fillId="84" borderId="5" applyNumberFormat="0" applyProtection="0">
      <alignment horizontal="left" vertical="center"/>
    </xf>
    <xf numFmtId="0" fontId="52" fillId="84" borderId="20" applyNumberFormat="0" applyProtection="0">
      <alignment horizontal="left" vertical="top"/>
    </xf>
    <xf numFmtId="0" fontId="52" fillId="84" borderId="20" applyNumberFormat="0" applyProtection="0">
      <alignment horizontal="left" vertical="top"/>
    </xf>
    <xf numFmtId="0" fontId="52" fillId="84" borderId="20" applyNumberFormat="0" applyProtection="0">
      <alignment horizontal="left" vertical="top"/>
    </xf>
    <xf numFmtId="0" fontId="52" fillId="53" borderId="5" applyNumberFormat="0" applyProtection="0">
      <alignment horizontal="left" vertical="center"/>
    </xf>
    <xf numFmtId="0" fontId="52" fillId="53" borderId="5" applyNumberFormat="0" applyProtection="0">
      <alignment horizontal="left" vertical="center"/>
    </xf>
    <xf numFmtId="0" fontId="52" fillId="53" borderId="20" applyNumberFormat="0" applyProtection="0">
      <alignment horizontal="left" vertical="top"/>
    </xf>
    <xf numFmtId="0" fontId="52" fillId="53" borderId="20" applyNumberFormat="0" applyProtection="0">
      <alignment horizontal="left" vertical="top"/>
    </xf>
    <xf numFmtId="0" fontId="52" fillId="53" borderId="20" applyNumberFormat="0" applyProtection="0">
      <alignment horizontal="left" vertical="top"/>
    </xf>
    <xf numFmtId="0" fontId="52" fillId="85" borderId="22" applyNumberFormat="0">
      <alignment/>
      <protection locked="0"/>
    </xf>
    <xf numFmtId="0" fontId="52" fillId="85" borderId="22" applyNumberFormat="0">
      <alignment/>
      <protection locked="0"/>
    </xf>
    <xf numFmtId="0" fontId="52" fillId="85" borderId="22" applyNumberFormat="0">
      <alignment/>
      <protection locked="0"/>
    </xf>
    <xf numFmtId="0" fontId="58" fillId="54" borderId="0" applyNumberFormat="0" applyBorder="0" applyProtection="0">
      <alignment/>
    </xf>
    <xf numFmtId="4" fontId="52" fillId="57" borderId="20" applyProtection="0">
      <alignment vertical="center"/>
    </xf>
    <xf numFmtId="4" fontId="57" fillId="57" borderId="21" applyProtection="0">
      <alignment vertical="center"/>
    </xf>
    <xf numFmtId="4" fontId="52" fillId="36" borderId="20" applyProtection="0">
      <alignment horizontal="left" vertical="center"/>
    </xf>
    <xf numFmtId="0" fontId="52" fillId="57" borderId="20" applyNumberFormat="0" applyProtection="0">
      <alignment horizontal="left" vertical="top"/>
    </xf>
    <xf numFmtId="4" fontId="52" fillId="0" borderId="5" applyProtection="0">
      <alignment horizontal="right" vertical="center"/>
    </xf>
    <xf numFmtId="4" fontId="52" fillId="0" borderId="5" applyProtection="0">
      <alignment horizontal="right" vertical="center"/>
    </xf>
    <xf numFmtId="4" fontId="57" fillId="85" borderId="5" applyProtection="0">
      <alignment horizontal="right" vertical="center"/>
    </xf>
    <xf numFmtId="4" fontId="52" fillId="55" borderId="5" applyProtection="0">
      <alignment horizontal="left" vertical="center"/>
    </xf>
    <xf numFmtId="4" fontId="52" fillId="55" borderId="5" applyProtection="0">
      <alignment horizontal="left" vertical="center"/>
    </xf>
    <xf numFmtId="0" fontId="52" fillId="42" borderId="20" applyNumberFormat="0" applyProtection="0">
      <alignment horizontal="left" vertical="top"/>
    </xf>
    <xf numFmtId="4" fontId="59" fillId="62" borderId="21" applyProtection="0">
      <alignment horizontal="left" vertical="center"/>
    </xf>
    <xf numFmtId="0" fontId="52" fillId="86" borderId="21" applyNumberFormat="0" applyProtection="0">
      <alignment/>
    </xf>
    <xf numFmtId="0" fontId="52" fillId="86" borderId="21" applyNumberFormat="0" applyProtection="0">
      <alignment/>
    </xf>
    <xf numFmtId="4" fontId="60" fillId="85" borderId="5" applyProtection="0">
      <alignment horizontal="right" vertical="center"/>
    </xf>
    <xf numFmtId="0" fontId="61" fillId="0" borderId="0" applyNumberFormat="0" applyFill="0" applyBorder="0" applyAlignment="0" applyProtection="0"/>
    <xf numFmtId="0" fontId="93" fillId="67" borderId="14" applyNumberFormat="0" applyAlignment="0" applyProtection="0"/>
    <xf numFmtId="0" fontId="62" fillId="0" borderId="0">
      <alignment/>
      <protection/>
    </xf>
    <xf numFmtId="0" fontId="63" fillId="0" borderId="21" applyNumberFormat="0" applyProtection="0">
      <alignment/>
    </xf>
    <xf numFmtId="0" fontId="63" fillId="0" borderId="21" applyNumberFormat="0" applyProtection="0">
      <alignment/>
    </xf>
    <xf numFmtId="0" fontId="63" fillId="0" borderId="21" applyNumberFormat="0" applyProtection="0">
      <alignment/>
    </xf>
    <xf numFmtId="0" fontId="94" fillId="0" borderId="23" applyNumberFormat="0" applyFill="0" applyAlignment="0" applyProtection="0"/>
    <xf numFmtId="0" fontId="95" fillId="0" borderId="24" applyNumberFormat="0" applyFill="0" applyAlignment="0" applyProtection="0"/>
    <xf numFmtId="49" fontId="64" fillId="36" borderId="0" applyBorder="0" applyProtection="0">
      <alignment vertical="top" wrapText="1"/>
    </xf>
    <xf numFmtId="0" fontId="96" fillId="87" borderId="25" applyNumberFormat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6" applyNumberFormat="0" applyFill="0" applyAlignment="0" applyProtection="0"/>
    <xf numFmtId="44" fontId="79" fillId="0" borderId="0" applyFont="0" applyFill="0" applyBorder="0" applyAlignment="0" applyProtection="0"/>
    <xf numFmtId="42" fontId="7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2" fillId="46" borderId="0" applyNumberFormat="0" applyBorder="0" applyProtection="0">
      <alignment/>
    </xf>
  </cellStyleXfs>
  <cellXfs count="217">
    <xf numFmtId="0" fontId="0" fillId="0" borderId="0" xfId="0" applyAlignment="1">
      <alignment/>
    </xf>
    <xf numFmtId="0" fontId="0" fillId="0" borderId="0" xfId="986" applyAlignment="1">
      <alignment vertical="center"/>
      <protection/>
    </xf>
    <xf numFmtId="0" fontId="2" fillId="0" borderId="0" xfId="986" applyFont="1" applyAlignment="1">
      <alignment vertical="center"/>
      <protection/>
    </xf>
    <xf numFmtId="0" fontId="3" fillId="0" borderId="0" xfId="986" applyFont="1" applyAlignment="1">
      <alignment horizontal="left" vertical="center"/>
      <protection/>
    </xf>
    <xf numFmtId="0" fontId="4" fillId="0" borderId="0" xfId="986" applyFont="1" applyAlignment="1">
      <alignment vertical="center"/>
      <protection/>
    </xf>
    <xf numFmtId="0" fontId="3" fillId="0" borderId="0" xfId="986" applyFont="1" applyAlignment="1">
      <alignment vertical="center"/>
      <protection/>
    </xf>
    <xf numFmtId="0" fontId="8" fillId="0" borderId="0" xfId="986" applyFont="1" applyAlignment="1">
      <alignment horizontal="center" vertical="center"/>
      <protection/>
    </xf>
    <xf numFmtId="0" fontId="9" fillId="0" borderId="0" xfId="986" applyFont="1" applyAlignment="1">
      <alignment vertical="center"/>
      <protection/>
    </xf>
    <xf numFmtId="0" fontId="5" fillId="0" borderId="28" xfId="986" applyFont="1" applyBorder="1" applyAlignment="1">
      <alignment horizontal="center" vertical="center" wrapText="1"/>
      <protection/>
    </xf>
    <xf numFmtId="0" fontId="0" fillId="0" borderId="0" xfId="986" applyAlignment="1">
      <alignment vertical="center" wrapText="1"/>
      <protection/>
    </xf>
    <xf numFmtId="0" fontId="5" fillId="0" borderId="28" xfId="986" applyFont="1" applyBorder="1" applyAlignment="1">
      <alignment vertical="center" wrapText="1"/>
      <protection/>
    </xf>
    <xf numFmtId="0" fontId="5" fillId="0" borderId="28" xfId="986" applyFont="1" applyBorder="1" applyAlignment="1">
      <alignment vertical="center"/>
      <protection/>
    </xf>
    <xf numFmtId="0" fontId="14" fillId="0" borderId="28" xfId="986" applyFont="1" applyBorder="1" applyAlignment="1">
      <alignment vertical="center"/>
      <protection/>
    </xf>
    <xf numFmtId="0" fontId="3" fillId="0" borderId="28" xfId="986" applyFont="1" applyBorder="1" applyAlignment="1">
      <alignment vertical="center" wrapText="1"/>
      <protection/>
    </xf>
    <xf numFmtId="0" fontId="3" fillId="0" borderId="28" xfId="986" applyFont="1" applyBorder="1" applyAlignment="1">
      <alignment horizontal="left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8" xfId="986" applyFont="1" applyBorder="1" applyAlignment="1">
      <alignment horizontal="center" vertical="center" wrapText="1"/>
      <protection/>
    </xf>
    <xf numFmtId="0" fontId="3" fillId="0" borderId="28" xfId="986" applyFont="1" applyBorder="1" applyAlignment="1">
      <alignment vertical="center"/>
      <protection/>
    </xf>
    <xf numFmtId="0" fontId="13" fillId="0" borderId="28" xfId="986" applyFont="1" applyBorder="1" applyAlignment="1">
      <alignment vertical="center"/>
      <protection/>
    </xf>
    <xf numFmtId="0" fontId="3" fillId="0" borderId="28" xfId="986" applyFont="1" applyBorder="1" applyAlignment="1">
      <alignment horizontal="center" vertical="center"/>
      <protection/>
    </xf>
    <xf numFmtId="0" fontId="13" fillId="0" borderId="28" xfId="986" applyFont="1" applyBorder="1" applyAlignment="1">
      <alignment horizontal="center" vertical="center"/>
      <protection/>
    </xf>
    <xf numFmtId="0" fontId="5" fillId="0" borderId="28" xfId="986" applyFont="1" applyBorder="1" applyAlignment="1">
      <alignment horizontal="left" vertical="center"/>
      <protection/>
    </xf>
    <xf numFmtId="0" fontId="14" fillId="0" borderId="28" xfId="986" applyFont="1" applyBorder="1" applyAlignment="1">
      <alignment horizontal="center" vertical="center"/>
      <protection/>
    </xf>
    <xf numFmtId="0" fontId="15" fillId="0" borderId="0" xfId="986" applyFont="1" applyAlignment="1">
      <alignment vertical="center" wrapText="1"/>
      <protection/>
    </xf>
    <xf numFmtId="0" fontId="0" fillId="0" borderId="0" xfId="986" applyBorder="1" applyAlignment="1">
      <alignment vertical="center"/>
      <protection/>
    </xf>
    <xf numFmtId="0" fontId="3" fillId="0" borderId="0" xfId="986" applyFont="1" applyBorder="1" applyAlignment="1">
      <alignment horizontal="left" vertical="center" wrapText="1"/>
      <protection/>
    </xf>
    <xf numFmtId="0" fontId="15" fillId="0" borderId="0" xfId="986" applyFont="1" applyBorder="1" applyAlignment="1">
      <alignment horizontal="left" vertical="top" wrapText="1"/>
      <protection/>
    </xf>
    <xf numFmtId="0" fontId="15" fillId="0" borderId="0" xfId="986" applyFont="1" applyBorder="1" applyAlignment="1">
      <alignment horizontal="center" vertical="top" wrapText="1"/>
      <protection/>
    </xf>
    <xf numFmtId="0" fontId="15" fillId="0" borderId="0" xfId="986" applyFont="1" applyAlignment="1">
      <alignment horizontal="center" vertical="top" wrapText="1"/>
      <protection/>
    </xf>
    <xf numFmtId="0" fontId="15" fillId="0" borderId="0" xfId="986" applyFont="1" applyFill="1" applyBorder="1" applyAlignment="1">
      <alignment horizontal="left" vertical="center" wrapText="1"/>
      <protection/>
    </xf>
    <xf numFmtId="0" fontId="15" fillId="0" borderId="0" xfId="986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28" xfId="0" applyFont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70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5" fillId="88" borderId="0" xfId="0" applyFont="1" applyFill="1" applyBorder="1" applyAlignment="1">
      <alignment vertical="center"/>
    </xf>
    <xf numFmtId="0" fontId="15" fillId="88" borderId="0" xfId="0" applyFont="1" applyFill="1" applyBorder="1" applyAlignment="1">
      <alignment vertical="center" wrapText="1"/>
    </xf>
    <xf numFmtId="0" fontId="2" fillId="88" borderId="0" xfId="0" applyFont="1" applyFill="1" applyBorder="1" applyAlignment="1">
      <alignment vertical="center"/>
    </xf>
    <xf numFmtId="0" fontId="15" fillId="88" borderId="0" xfId="0" applyFont="1" applyFill="1" applyAlignment="1">
      <alignment vertical="center"/>
    </xf>
    <xf numFmtId="0" fontId="15" fillId="88" borderId="0" xfId="0" applyFont="1" applyFill="1" applyAlignment="1">
      <alignment vertical="center" wrapText="1"/>
    </xf>
    <xf numFmtId="0" fontId="2" fillId="88" borderId="0" xfId="0" applyFont="1" applyFill="1" applyAlignment="1">
      <alignment horizontal="center" vertical="center" wrapText="1"/>
    </xf>
    <xf numFmtId="0" fontId="75" fillId="88" borderId="0" xfId="0" applyFont="1" applyFill="1" applyAlignment="1">
      <alignment horizontal="center" vertical="center" wrapText="1"/>
    </xf>
    <xf numFmtId="0" fontId="15" fillId="88" borderId="0" xfId="0" applyFont="1" applyFill="1" applyAlignment="1">
      <alignment horizontal="center" vertical="center" wrapText="1"/>
    </xf>
    <xf numFmtId="0" fontId="75" fillId="88" borderId="0" xfId="0" applyFont="1" applyFill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88" borderId="31" xfId="0" applyNumberFormat="1" applyFont="1" applyFill="1" applyBorder="1" applyAlignment="1">
      <alignment horizontal="center" vertical="center" wrapText="1"/>
    </xf>
    <xf numFmtId="0" fontId="2" fillId="88" borderId="28" xfId="0" applyFont="1" applyFill="1" applyBorder="1" applyAlignment="1">
      <alignment horizontal="center" vertical="center" wrapText="1"/>
    </xf>
    <xf numFmtId="0" fontId="2" fillId="88" borderId="28" xfId="0" applyFont="1" applyFill="1" applyBorder="1" applyAlignment="1">
      <alignment horizontal="left" vertical="center"/>
    </xf>
    <xf numFmtId="0" fontId="2" fillId="88" borderId="31" xfId="0" applyFont="1" applyFill="1" applyBorder="1" applyAlignment="1">
      <alignment horizontal="left" vertical="center"/>
    </xf>
    <xf numFmtId="0" fontId="2" fillId="88" borderId="31" xfId="0" applyFont="1" applyFill="1" applyBorder="1" applyAlignment="1">
      <alignment horizontal="left" vertical="center" wrapText="1"/>
    </xf>
    <xf numFmtId="0" fontId="15" fillId="88" borderId="31" xfId="0" applyFont="1" applyFill="1" applyBorder="1" applyAlignment="1">
      <alignment horizontal="left" vertical="center" wrapText="1"/>
    </xf>
    <xf numFmtId="0" fontId="15" fillId="88" borderId="28" xfId="0" applyFont="1" applyFill="1" applyBorder="1" applyAlignment="1">
      <alignment vertical="center" wrapText="1"/>
    </xf>
    <xf numFmtId="0" fontId="15" fillId="88" borderId="28" xfId="0" applyFont="1" applyFill="1" applyBorder="1" applyAlignment="1">
      <alignment horizontal="center" vertical="center" wrapText="1"/>
    </xf>
    <xf numFmtId="0" fontId="15" fillId="88" borderId="32" xfId="0" applyFont="1" applyFill="1" applyBorder="1" applyAlignment="1">
      <alignment horizontal="left" vertical="center"/>
    </xf>
    <xf numFmtId="0" fontId="77" fillId="88" borderId="33" xfId="0" applyFont="1" applyFill="1" applyBorder="1" applyAlignment="1">
      <alignment horizontal="left" vertical="center"/>
    </xf>
    <xf numFmtId="0" fontId="77" fillId="88" borderId="33" xfId="0" applyFont="1" applyFill="1" applyBorder="1" applyAlignment="1">
      <alignment horizontal="left" vertical="center" wrapText="1"/>
    </xf>
    <xf numFmtId="0" fontId="15" fillId="88" borderId="31" xfId="0" applyFont="1" applyFill="1" applyBorder="1" applyAlignment="1">
      <alignment horizontal="center" vertical="center" wrapText="1"/>
    </xf>
    <xf numFmtId="0" fontId="15" fillId="88" borderId="31" xfId="0" applyFont="1" applyFill="1" applyBorder="1" applyAlignment="1">
      <alignment horizontal="left" vertical="center"/>
    </xf>
    <xf numFmtId="0" fontId="15" fillId="88" borderId="29" xfId="0" applyFont="1" applyFill="1" applyBorder="1" applyAlignment="1">
      <alignment horizontal="left" vertical="center"/>
    </xf>
    <xf numFmtId="0" fontId="15" fillId="88" borderId="29" xfId="0" applyFont="1" applyFill="1" applyBorder="1" applyAlignment="1">
      <alignment horizontal="left" vertical="center" wrapText="1"/>
    </xf>
    <xf numFmtId="16" fontId="15" fillId="88" borderId="34" xfId="0" applyNumberFormat="1" applyFont="1" applyFill="1" applyBorder="1" applyAlignment="1">
      <alignment horizontal="left" vertical="center" wrapText="1"/>
    </xf>
    <xf numFmtId="0" fontId="15" fillId="88" borderId="34" xfId="0" applyFont="1" applyFill="1" applyBorder="1" applyAlignment="1">
      <alignment horizontal="left" vertical="center" wrapText="1"/>
    </xf>
    <xf numFmtId="16" fontId="15" fillId="88" borderId="28" xfId="0" applyNumberFormat="1" applyFont="1" applyFill="1" applyBorder="1" applyAlignment="1">
      <alignment horizontal="left" vertical="center" wrapText="1"/>
    </xf>
    <xf numFmtId="0" fontId="15" fillId="88" borderId="28" xfId="0" applyFont="1" applyFill="1" applyBorder="1" applyAlignment="1">
      <alignment horizontal="left" vertical="center" wrapText="1"/>
    </xf>
    <xf numFmtId="49" fontId="15" fillId="88" borderId="31" xfId="0" applyNumberFormat="1" applyFont="1" applyFill="1" applyBorder="1" applyAlignment="1">
      <alignment horizontal="center" vertical="center" wrapText="1"/>
    </xf>
    <xf numFmtId="0" fontId="15" fillId="88" borderId="34" xfId="0" applyFont="1" applyFill="1" applyBorder="1" applyAlignment="1">
      <alignment horizontal="left" vertical="center"/>
    </xf>
    <xf numFmtId="0" fontId="15" fillId="88" borderId="30" xfId="0" applyFont="1" applyFill="1" applyBorder="1" applyAlignment="1">
      <alignment horizontal="center" vertical="center" wrapText="1"/>
    </xf>
    <xf numFmtId="0" fontId="15" fillId="88" borderId="35" xfId="0" applyFont="1" applyFill="1" applyBorder="1" applyAlignment="1">
      <alignment horizontal="left" vertical="center"/>
    </xf>
    <xf numFmtId="0" fontId="15" fillId="88" borderId="36" xfId="0" applyFont="1" applyFill="1" applyBorder="1" applyAlignment="1">
      <alignment horizontal="left" vertical="center"/>
    </xf>
    <xf numFmtId="0" fontId="15" fillId="88" borderId="36" xfId="0" applyFont="1" applyFill="1" applyBorder="1" applyAlignment="1">
      <alignment horizontal="left" vertical="center" wrapText="1"/>
    </xf>
    <xf numFmtId="49" fontId="15" fillId="88" borderId="28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 wrapText="1"/>
    </xf>
    <xf numFmtId="0" fontId="15" fillId="88" borderId="28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 wrapText="1"/>
    </xf>
    <xf numFmtId="49" fontId="15" fillId="0" borderId="28" xfId="0" applyNumberFormat="1" applyFont="1" applyFill="1" applyBorder="1" applyAlignment="1" quotePrefix="1">
      <alignment horizontal="center" vertical="center" wrapText="1"/>
    </xf>
    <xf numFmtId="0" fontId="15" fillId="0" borderId="28" xfId="0" applyFont="1" applyFill="1" applyBorder="1" applyAlignment="1">
      <alignment vertical="center" wrapText="1"/>
    </xf>
    <xf numFmtId="0" fontId="15" fillId="89" borderId="0" xfId="0" applyFont="1" applyFill="1" applyAlignment="1">
      <alignment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left" vertical="center"/>
    </xf>
    <xf numFmtId="49" fontId="15" fillId="0" borderId="28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49" fontId="15" fillId="88" borderId="28" xfId="0" applyNumberFormat="1" applyFont="1" applyFill="1" applyBorder="1" applyAlignment="1" quotePrefix="1">
      <alignment horizontal="center" vertical="center" wrapText="1"/>
    </xf>
    <xf numFmtId="0" fontId="2" fillId="88" borderId="28" xfId="0" applyFont="1" applyFill="1" applyBorder="1" applyAlignment="1">
      <alignment horizontal="left" vertical="center" wrapText="1"/>
    </xf>
    <xf numFmtId="49" fontId="15" fillId="88" borderId="30" xfId="0" applyNumberFormat="1" applyFont="1" applyFill="1" applyBorder="1" applyAlignment="1">
      <alignment horizontal="center" vertical="center" wrapText="1"/>
    </xf>
    <xf numFmtId="0" fontId="15" fillId="88" borderId="30" xfId="0" applyFont="1" applyFill="1" applyBorder="1" applyAlignment="1">
      <alignment vertical="center" wrapText="1"/>
    </xf>
    <xf numFmtId="0" fontId="15" fillId="88" borderId="33" xfId="0" applyFont="1" applyFill="1" applyBorder="1" applyAlignment="1">
      <alignment horizontal="left" vertical="center"/>
    </xf>
    <xf numFmtId="0" fontId="15" fillId="88" borderId="33" xfId="0" applyFont="1" applyFill="1" applyBorder="1" applyAlignment="1">
      <alignment horizontal="left" vertical="center" wrapText="1"/>
    </xf>
    <xf numFmtId="0" fontId="77" fillId="88" borderId="31" xfId="0" applyFont="1" applyFill="1" applyBorder="1" applyAlignment="1">
      <alignment horizontal="left" vertical="center"/>
    </xf>
    <xf numFmtId="0" fontId="77" fillId="88" borderId="34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88" borderId="33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left" vertical="center"/>
    </xf>
    <xf numFmtId="49" fontId="15" fillId="88" borderId="29" xfId="0" applyNumberFormat="1" applyFont="1" applyFill="1" applyBorder="1" applyAlignment="1" quotePrefix="1">
      <alignment horizontal="center" vertical="center" wrapText="1"/>
    </xf>
    <xf numFmtId="0" fontId="15" fillId="88" borderId="37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 wrapText="1"/>
    </xf>
    <xf numFmtId="0" fontId="77" fillId="0" borderId="31" xfId="0" applyFont="1" applyFill="1" applyBorder="1" applyAlignment="1">
      <alignment horizontal="left" vertical="center"/>
    </xf>
    <xf numFmtId="0" fontId="77" fillId="0" borderId="34" xfId="0" applyFont="1" applyFill="1" applyBorder="1" applyAlignment="1">
      <alignment horizontal="left" vertical="center" wrapText="1"/>
    </xf>
    <xf numFmtId="0" fontId="2" fillId="88" borderId="30" xfId="0" applyFont="1" applyFill="1" applyBorder="1" applyAlignment="1">
      <alignment horizontal="left" vertical="center"/>
    </xf>
    <xf numFmtId="0" fontId="2" fillId="88" borderId="37" xfId="0" applyFont="1" applyFill="1" applyBorder="1" applyAlignment="1">
      <alignment horizontal="left" vertical="center"/>
    </xf>
    <xf numFmtId="0" fontId="2" fillId="88" borderId="37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2" fillId="88" borderId="34" xfId="0" applyFont="1" applyFill="1" applyBorder="1" applyAlignment="1">
      <alignment horizontal="left" vertical="center" wrapText="1"/>
    </xf>
    <xf numFmtId="0" fontId="2" fillId="88" borderId="0" xfId="0" applyFont="1" applyFill="1" applyBorder="1" applyAlignment="1">
      <alignment horizontal="left" vertical="center" wrapText="1"/>
    </xf>
    <xf numFmtId="0" fontId="15" fillId="88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88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986" applyFont="1" applyFill="1" applyBorder="1" applyAlignment="1">
      <alignment horizontal="left" vertical="top" wrapText="1"/>
      <protection/>
    </xf>
    <xf numFmtId="0" fontId="15" fillId="0" borderId="0" xfId="986" applyFont="1" applyFill="1" applyAlignment="1">
      <alignment horizontal="center" vertical="top" wrapText="1"/>
      <protection/>
    </xf>
    <xf numFmtId="0" fontId="16" fillId="0" borderId="0" xfId="986" applyFont="1" applyBorder="1" applyAlignment="1">
      <alignment horizontal="left" vertical="center" wrapText="1"/>
      <protection/>
    </xf>
    <xf numFmtId="0" fontId="17" fillId="0" borderId="0" xfId="986" applyFont="1" applyAlignment="1">
      <alignment horizontal="left" vertical="center"/>
      <protection/>
    </xf>
    <xf numFmtId="0" fontId="15" fillId="0" borderId="0" xfId="986" applyFont="1" applyBorder="1" applyAlignment="1">
      <alignment horizontal="left" vertical="top" wrapText="1"/>
      <protection/>
    </xf>
    <xf numFmtId="0" fontId="15" fillId="0" borderId="0" xfId="986" applyFont="1" applyAlignment="1">
      <alignment horizontal="center" vertical="top" wrapText="1"/>
      <protection/>
    </xf>
    <xf numFmtId="0" fontId="17" fillId="0" borderId="0" xfId="986" applyFont="1" applyFill="1" applyBorder="1" applyAlignment="1">
      <alignment horizontal="left" vertical="center" wrapText="1"/>
      <protection/>
    </xf>
    <xf numFmtId="0" fontId="17" fillId="0" borderId="0" xfId="986" applyFont="1" applyFill="1" applyAlignment="1">
      <alignment horizontal="left" vertical="center"/>
      <protection/>
    </xf>
    <xf numFmtId="0" fontId="5" fillId="0" borderId="31" xfId="986" applyFont="1" applyBorder="1" applyAlignment="1">
      <alignment horizontal="left" vertical="center"/>
      <protection/>
    </xf>
    <xf numFmtId="0" fontId="14" fillId="0" borderId="34" xfId="986" applyFont="1" applyBorder="1" applyAlignment="1">
      <alignment vertical="center"/>
      <protection/>
    </xf>
    <xf numFmtId="0" fontId="14" fillId="0" borderId="29" xfId="986" applyFont="1" applyBorder="1" applyAlignment="1">
      <alignment vertical="center"/>
      <protection/>
    </xf>
    <xf numFmtId="0" fontId="5" fillId="0" borderId="31" xfId="986" applyFont="1" applyBorder="1" applyAlignment="1">
      <alignment vertical="center" wrapText="1"/>
      <protection/>
    </xf>
    <xf numFmtId="0" fontId="14" fillId="0" borderId="34" xfId="986" applyFont="1" applyBorder="1" applyAlignment="1">
      <alignment vertical="center" wrapText="1"/>
      <protection/>
    </xf>
    <xf numFmtId="0" fontId="14" fillId="0" borderId="29" xfId="986" applyFont="1" applyBorder="1" applyAlignment="1">
      <alignment vertical="center" wrapText="1"/>
      <protection/>
    </xf>
    <xf numFmtId="0" fontId="5" fillId="0" borderId="31" xfId="986" applyFont="1" applyBorder="1" applyAlignment="1">
      <alignment vertical="center"/>
      <protection/>
    </xf>
    <xf numFmtId="0" fontId="3" fillId="0" borderId="31" xfId="986" applyFont="1" applyBorder="1" applyAlignment="1">
      <alignment horizontal="left" vertical="center"/>
      <protection/>
    </xf>
    <xf numFmtId="0" fontId="13" fillId="0" borderId="34" xfId="986" applyFont="1" applyBorder="1" applyAlignment="1">
      <alignment vertical="center"/>
      <protection/>
    </xf>
    <xf numFmtId="0" fontId="13" fillId="0" borderId="29" xfId="986" applyFont="1" applyBorder="1" applyAlignment="1">
      <alignment vertical="center"/>
      <protection/>
    </xf>
    <xf numFmtId="0" fontId="5" fillId="0" borderId="31" xfId="986" applyFont="1" applyBorder="1" applyAlignment="1">
      <alignment horizontal="left" vertical="center" wrapText="1"/>
      <protection/>
    </xf>
    <xf numFmtId="0" fontId="3" fillId="0" borderId="28" xfId="986" applyFont="1" applyBorder="1" applyAlignment="1">
      <alignment vertical="center" wrapText="1"/>
      <protection/>
    </xf>
    <xf numFmtId="0" fontId="13" fillId="0" borderId="28" xfId="986" applyFont="1" applyBorder="1" applyAlignment="1">
      <alignment vertical="center" wrapText="1"/>
      <protection/>
    </xf>
    <xf numFmtId="0" fontId="13" fillId="0" borderId="28" xfId="986" applyFont="1" applyBorder="1" applyAlignment="1">
      <alignment vertical="center"/>
      <protection/>
    </xf>
    <xf numFmtId="0" fontId="3" fillId="0" borderId="28" xfId="986" applyFont="1" applyBorder="1" applyAlignment="1">
      <alignment horizontal="left" vertical="center" wrapText="1"/>
      <protection/>
    </xf>
    <xf numFmtId="0" fontId="5" fillId="0" borderId="28" xfId="986" applyFont="1" applyBorder="1" applyAlignment="1">
      <alignment vertical="center" wrapText="1"/>
      <protection/>
    </xf>
    <xf numFmtId="0" fontId="8" fillId="0" borderId="0" xfId="986" applyFont="1" applyAlignment="1">
      <alignment horizontal="center" vertical="center"/>
      <protection/>
    </xf>
    <xf numFmtId="0" fontId="9" fillId="0" borderId="0" xfId="986" applyFont="1" applyAlignment="1">
      <alignment vertical="center"/>
      <protection/>
    </xf>
    <xf numFmtId="0" fontId="12" fillId="0" borderId="0" xfId="986" applyFont="1" applyAlignment="1">
      <alignment horizontal="right" vertical="center"/>
      <protection/>
    </xf>
    <xf numFmtId="0" fontId="5" fillId="0" borderId="28" xfId="986" applyFont="1" applyBorder="1" applyAlignment="1">
      <alignment horizontal="center" vertical="center" wrapText="1"/>
      <protection/>
    </xf>
    <xf numFmtId="0" fontId="14" fillId="0" borderId="28" xfId="986" applyFont="1" applyBorder="1" applyAlignment="1">
      <alignment vertical="center"/>
      <protection/>
    </xf>
    <xf numFmtId="0" fontId="0" fillId="0" borderId="0" xfId="986" applyAlignment="1">
      <alignment vertical="center"/>
      <protection/>
    </xf>
    <xf numFmtId="0" fontId="8" fillId="0" borderId="0" xfId="986" applyFont="1" applyAlignment="1">
      <alignment horizontal="justify" vertical="center"/>
      <protection/>
    </xf>
    <xf numFmtId="0" fontId="10" fillId="0" borderId="0" xfId="986" applyFont="1" applyAlignment="1">
      <alignment horizontal="center" vertical="center"/>
      <protection/>
    </xf>
    <xf numFmtId="0" fontId="11" fillId="0" borderId="0" xfId="986" applyFont="1" applyAlignment="1">
      <alignment vertical="center"/>
      <protection/>
    </xf>
    <xf numFmtId="0" fontId="5" fillId="0" borderId="0" xfId="986" applyFont="1" applyAlignment="1">
      <alignment horizontal="center" vertical="center"/>
      <protection/>
    </xf>
    <xf numFmtId="0" fontId="6" fillId="0" borderId="0" xfId="986" applyFont="1" applyAlignment="1">
      <alignment horizontal="center" vertical="center"/>
      <protection/>
    </xf>
    <xf numFmtId="0" fontId="7" fillId="0" borderId="0" xfId="986" applyFont="1" applyAlignment="1">
      <alignment horizontal="center" vertical="center"/>
      <protection/>
    </xf>
    <xf numFmtId="0" fontId="4" fillId="0" borderId="38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28" xfId="0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0" fillId="88" borderId="0" xfId="0" applyFill="1" applyAlignment="1">
      <alignment horizontal="left" vertical="center" wrapText="1"/>
    </xf>
    <xf numFmtId="0" fontId="0" fillId="88" borderId="0" xfId="0" applyFill="1" applyAlignment="1">
      <alignment horizontal="center" vertical="center" wrapText="1"/>
    </xf>
    <xf numFmtId="0" fontId="15" fillId="88" borderId="0" xfId="0" applyFont="1" applyFill="1" applyAlignment="1">
      <alignment horizontal="left" vertical="center" wrapText="1"/>
    </xf>
    <xf numFmtId="0" fontId="15" fillId="88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76" fillId="0" borderId="42" xfId="0" applyFont="1" applyFill="1" applyBorder="1" applyAlignment="1">
      <alignment horizontal="right" vertical="center" wrapText="1"/>
    </xf>
    <xf numFmtId="0" fontId="2" fillId="88" borderId="31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5" fillId="88" borderId="31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5" fillId="88" borderId="0" xfId="0" applyFont="1" applyFill="1" applyAlignment="1">
      <alignment vertical="center" wrapText="1"/>
    </xf>
    <xf numFmtId="0" fontId="0" fillId="88" borderId="0" xfId="0" applyFill="1" applyAlignment="1">
      <alignment vertical="center" wrapText="1"/>
    </xf>
    <xf numFmtId="0" fontId="2" fillId="88" borderId="0" xfId="0" applyFont="1" applyFill="1" applyAlignment="1">
      <alignment horizontal="center" vertical="center" wrapText="1"/>
    </xf>
    <xf numFmtId="0" fontId="75" fillId="88" borderId="0" xfId="0" applyFont="1" applyFill="1" applyAlignment="1">
      <alignment horizontal="center" vertical="center" wrapText="1"/>
    </xf>
    <xf numFmtId="0" fontId="75" fillId="88" borderId="0" xfId="0" applyFont="1" applyFill="1" applyAlignment="1">
      <alignment vertical="center" wrapText="1"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73" fillId="88" borderId="0" xfId="0" applyFont="1" applyFill="1" applyBorder="1" applyAlignment="1">
      <alignment wrapText="1"/>
    </xf>
    <xf numFmtId="0" fontId="74" fillId="0" borderId="0" xfId="0" applyFont="1" applyAlignment="1">
      <alignment/>
    </xf>
    <xf numFmtId="0" fontId="73" fillId="88" borderId="0" xfId="0" applyFont="1" applyFill="1" applyBorder="1" applyAlignment="1">
      <alignment vertical="center" wrapText="1"/>
    </xf>
    <xf numFmtId="0" fontId="7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14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Bad" xfId="170"/>
    <cellStyle name="Bad 10" xfId="171"/>
    <cellStyle name="Bad 2" xfId="172"/>
    <cellStyle name="Bad 3" xfId="173"/>
    <cellStyle name="Bad 4" xfId="174"/>
    <cellStyle name="Bad 5" xfId="175"/>
    <cellStyle name="Bad 6" xfId="176"/>
    <cellStyle name="Bad 7" xfId="177"/>
    <cellStyle name="Bad 8" xfId="178"/>
    <cellStyle name="Bad 9" xfId="179"/>
    <cellStyle name="Bad_10VSAFAS2,3p" xfId="180"/>
    <cellStyle name="Blogas" xfId="181"/>
    <cellStyle name="Calculation" xfId="182"/>
    <cellStyle name="Calculation 2" xfId="183"/>
    <cellStyle name="Calculation 3" xfId="184"/>
    <cellStyle name="Calculation 4" xfId="185"/>
    <cellStyle name="Calculation 5" xfId="186"/>
    <cellStyle name="Calculation 6" xfId="187"/>
    <cellStyle name="Calculation 7" xfId="188"/>
    <cellStyle name="Calculation 8" xfId="189"/>
    <cellStyle name="Calculation 9" xfId="190"/>
    <cellStyle name="Calculation_10VSAFAS2,3p" xfId="191"/>
    <cellStyle name="Check Cell" xfId="192"/>
    <cellStyle name="Check Cell 2" xfId="193"/>
    <cellStyle name="Check Cell 3" xfId="194"/>
    <cellStyle name="Check Cell 4" xfId="195"/>
    <cellStyle name="Check Cell 5" xfId="196"/>
    <cellStyle name="Check Cell 6" xfId="197"/>
    <cellStyle name="Check Cell 7" xfId="198"/>
    <cellStyle name="Check Cell 8" xfId="199"/>
    <cellStyle name="Check Cell 9" xfId="200"/>
    <cellStyle name="Check Cell_10VSAFAS2,3p" xfId="201"/>
    <cellStyle name="Comma 2" xfId="202"/>
    <cellStyle name="Comma 2 2" xfId="203"/>
    <cellStyle name="Comma 2 3" xfId="204"/>
    <cellStyle name="Comma 3" xfId="205"/>
    <cellStyle name="Comma 3 2" xfId="206"/>
    <cellStyle name="Emphasis 1" xfId="207"/>
    <cellStyle name="Emphasis 1 2" xfId="208"/>
    <cellStyle name="Emphasis 2" xfId="209"/>
    <cellStyle name="Emphasis 2 2" xfId="210"/>
    <cellStyle name="Emphasis 3" xfId="211"/>
    <cellStyle name="Emphasis 3 2" xfId="212"/>
    <cellStyle name="Explanatory Text" xfId="213"/>
    <cellStyle name="Geras" xfId="214"/>
    <cellStyle name="Good" xfId="215"/>
    <cellStyle name="Good 2" xfId="216"/>
    <cellStyle name="Good 2 2" xfId="217"/>
    <cellStyle name="Good 2 2 2" xfId="218"/>
    <cellStyle name="Good 2 3" xfId="219"/>
    <cellStyle name="Good 3" xfId="220"/>
    <cellStyle name="Good 3 2" xfId="221"/>
    <cellStyle name="Good 3 2 2" xfId="222"/>
    <cellStyle name="Good 3 3" xfId="223"/>
    <cellStyle name="Good 4" xfId="224"/>
    <cellStyle name="Good 4 2" xfId="225"/>
    <cellStyle name="Good 4 2 2" xfId="226"/>
    <cellStyle name="Good 4 3" xfId="227"/>
    <cellStyle name="Good 5" xfId="228"/>
    <cellStyle name="Good 5 2" xfId="229"/>
    <cellStyle name="Good 5 2 2" xfId="230"/>
    <cellStyle name="Good 5 3" xfId="231"/>
    <cellStyle name="Good 6" xfId="232"/>
    <cellStyle name="Good 6 2" xfId="233"/>
    <cellStyle name="Good 6 2 2" xfId="234"/>
    <cellStyle name="Good 6 3" xfId="235"/>
    <cellStyle name="Good 7" xfId="236"/>
    <cellStyle name="Good 7 2" xfId="237"/>
    <cellStyle name="Good 7 2 2" xfId="238"/>
    <cellStyle name="Good 7 3" xfId="239"/>
    <cellStyle name="Good 8" xfId="240"/>
    <cellStyle name="Good 8 2" xfId="241"/>
    <cellStyle name="Good 8 2 2" xfId="242"/>
    <cellStyle name="Good 8 3" xfId="243"/>
    <cellStyle name="Good 9" xfId="244"/>
    <cellStyle name="Good 9 2" xfId="245"/>
    <cellStyle name="Good 9 2 2" xfId="246"/>
    <cellStyle name="Good 9 3" xfId="247"/>
    <cellStyle name="Good_10VSAFAS2,3p" xfId="248"/>
    <cellStyle name="Heading 1" xfId="249"/>
    <cellStyle name="Heading 1 2" xfId="250"/>
    <cellStyle name="Heading 1 3" xfId="251"/>
    <cellStyle name="Heading 1 4" xfId="252"/>
    <cellStyle name="Heading 1 5" xfId="253"/>
    <cellStyle name="Heading 1 6" xfId="254"/>
    <cellStyle name="Heading 1 7" xfId="255"/>
    <cellStyle name="Heading 1 8" xfId="256"/>
    <cellStyle name="Heading 1 9" xfId="257"/>
    <cellStyle name="Heading 1_10VSAFAS2,3p" xfId="258"/>
    <cellStyle name="Heading 2" xfId="259"/>
    <cellStyle name="Heading 2 2" xfId="260"/>
    <cellStyle name="Heading 2 3" xfId="261"/>
    <cellStyle name="Heading 2 4" xfId="262"/>
    <cellStyle name="Heading 2 5" xfId="263"/>
    <cellStyle name="Heading 2 6" xfId="264"/>
    <cellStyle name="Heading 2 7" xfId="265"/>
    <cellStyle name="Heading 2 8" xfId="266"/>
    <cellStyle name="Heading 2 9" xfId="267"/>
    <cellStyle name="Heading 2_10VSAFAS2,3p" xfId="268"/>
    <cellStyle name="Heading 3" xfId="269"/>
    <cellStyle name="Heading 3 2" xfId="270"/>
    <cellStyle name="Heading 3 3" xfId="271"/>
    <cellStyle name="Heading 3 4" xfId="272"/>
    <cellStyle name="Heading 3 5" xfId="273"/>
    <cellStyle name="Heading 3 6" xfId="274"/>
    <cellStyle name="Heading 3 7" xfId="275"/>
    <cellStyle name="Heading 3 8" xfId="276"/>
    <cellStyle name="Heading 3 9" xfId="277"/>
    <cellStyle name="Heading 3_10VSAFAS2,3p" xfId="278"/>
    <cellStyle name="Heading 4" xfId="279"/>
    <cellStyle name="Heading 4 2" xfId="280"/>
    <cellStyle name="Heading 4 3" xfId="281"/>
    <cellStyle name="Heading 4 4" xfId="282"/>
    <cellStyle name="Heading 4 5" xfId="283"/>
    <cellStyle name="Heading 4 6" xfId="284"/>
    <cellStyle name="Heading 4 7" xfId="285"/>
    <cellStyle name="Heading 4 8" xfId="286"/>
    <cellStyle name="Heading 4 9" xfId="287"/>
    <cellStyle name="Heading 4_10VSAFAS2,3p" xfId="288"/>
    <cellStyle name="Hyperlink 2" xfId="289"/>
    <cellStyle name="Hyperlink 2 10" xfId="290"/>
    <cellStyle name="Hyperlink 2 10 2" xfId="291"/>
    <cellStyle name="Hyperlink 2 11" xfId="292"/>
    <cellStyle name="Hyperlink 2 11 2" xfId="293"/>
    <cellStyle name="Hyperlink 2 12" xfId="294"/>
    <cellStyle name="Hyperlink 2 13" xfId="295"/>
    <cellStyle name="Hyperlink 2 14" xfId="296"/>
    <cellStyle name="Hyperlink 2 2" xfId="297"/>
    <cellStyle name="Hyperlink 2 2 2" xfId="298"/>
    <cellStyle name="Hyperlink 2 2 3" xfId="299"/>
    <cellStyle name="Hyperlink 2 3" xfId="300"/>
    <cellStyle name="Hyperlink 2 3 2" xfId="301"/>
    <cellStyle name="Hyperlink 2 4" xfId="302"/>
    <cellStyle name="Hyperlink 2 4 2" xfId="303"/>
    <cellStyle name="Hyperlink 2 5" xfId="304"/>
    <cellStyle name="Hyperlink 2 5 2" xfId="305"/>
    <cellStyle name="Hyperlink 2 6" xfId="306"/>
    <cellStyle name="Hyperlink 2 6 2" xfId="307"/>
    <cellStyle name="Hyperlink 2 7" xfId="308"/>
    <cellStyle name="Hyperlink 2 7 2" xfId="309"/>
    <cellStyle name="Hyperlink 2 8" xfId="310"/>
    <cellStyle name="Hyperlink 2 8 2" xfId="311"/>
    <cellStyle name="Hyperlink 2 9" xfId="312"/>
    <cellStyle name="Hyperlink 2 9 2" xfId="313"/>
    <cellStyle name="Hyperlink 3" xfId="314"/>
    <cellStyle name="Hyperlink 4" xfId="315"/>
    <cellStyle name="Hyperlink 5" xfId="316"/>
    <cellStyle name="Hyperlink 5 2" xfId="317"/>
    <cellStyle name="Hyperlink 5 3" xfId="318"/>
    <cellStyle name="Hyperlink 5 6" xfId="319"/>
    <cellStyle name="Hyperlink 5 6 2" xfId="320"/>
    <cellStyle name="Hyperlink 6" xfId="321"/>
    <cellStyle name="Hyperlink 7" xfId="322"/>
    <cellStyle name="Input" xfId="323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Input_10VSAFAS2,3p" xfId="332"/>
    <cellStyle name="Išvestis" xfId="333"/>
    <cellStyle name="Įprastas 2" xfId="334"/>
    <cellStyle name="Įspėjimo tekstas" xfId="335"/>
    <cellStyle name="Įvestis" xfId="336"/>
    <cellStyle name="Comma" xfId="337"/>
    <cellStyle name="Comma [0]" xfId="338"/>
    <cellStyle name="Linked Cell" xfId="339"/>
    <cellStyle name="Linked Cell 2" xfId="340"/>
    <cellStyle name="Linked Cell 3" xfId="341"/>
    <cellStyle name="Linked Cell 4" xfId="342"/>
    <cellStyle name="Linked Cell 5" xfId="343"/>
    <cellStyle name="Linked Cell 6" xfId="344"/>
    <cellStyle name="Linked Cell 7" xfId="345"/>
    <cellStyle name="Linked Cell 8" xfId="346"/>
    <cellStyle name="Linked Cell 9" xfId="347"/>
    <cellStyle name="Linked Cell_10VSAFAS2,3p" xfId="348"/>
    <cellStyle name="Neutral" xfId="349"/>
    <cellStyle name="Neutral 2" xfId="350"/>
    <cellStyle name="Neutral 3" xfId="351"/>
    <cellStyle name="Neutral 4" xfId="352"/>
    <cellStyle name="Neutral 5" xfId="353"/>
    <cellStyle name="Neutral 6" xfId="354"/>
    <cellStyle name="Neutral 7" xfId="355"/>
    <cellStyle name="Neutral 8" xfId="356"/>
    <cellStyle name="Neutral 9" xfId="357"/>
    <cellStyle name="Neutral_10VSAFAS2,3p" xfId="358"/>
    <cellStyle name="Neutralus" xfId="359"/>
    <cellStyle name="Normal 10" xfId="360"/>
    <cellStyle name="Normal 10 10" xfId="361"/>
    <cellStyle name="Normal 10 10 2" xfId="362"/>
    <cellStyle name="Normal 10 10 2 2" xfId="363"/>
    <cellStyle name="Normal 10 10 2 3" xfId="364"/>
    <cellStyle name="Normal 10 10 3" xfId="365"/>
    <cellStyle name="Normal 10 10 4" xfId="366"/>
    <cellStyle name="Normal 10 11" xfId="367"/>
    <cellStyle name="Normal 10 11 2" xfId="368"/>
    <cellStyle name="Normal 10 11 3" xfId="369"/>
    <cellStyle name="Normal 10 12" xfId="370"/>
    <cellStyle name="Normal 10 12 2" xfId="371"/>
    <cellStyle name="Normal 10 12 3" xfId="372"/>
    <cellStyle name="Normal 10 13" xfId="373"/>
    <cellStyle name="Normal 10 14" xfId="374"/>
    <cellStyle name="Normal 10 15" xfId="375"/>
    <cellStyle name="Normal 10 2" xfId="376"/>
    <cellStyle name="Normal 10 2 2" xfId="377"/>
    <cellStyle name="Normal 10 2 2 2" xfId="378"/>
    <cellStyle name="Normal 10 2 2 3" xfId="379"/>
    <cellStyle name="Normal 10 2 3" xfId="380"/>
    <cellStyle name="Normal 10 2 4" xfId="381"/>
    <cellStyle name="Normal 10 3" xfId="382"/>
    <cellStyle name="Normal 10 3 2" xfId="383"/>
    <cellStyle name="Normal 10 3 2 2" xfId="384"/>
    <cellStyle name="Normal 10 3 2 3" xfId="385"/>
    <cellStyle name="Normal 10 3 3" xfId="386"/>
    <cellStyle name="Normal 10 3 4" xfId="387"/>
    <cellStyle name="Normal 10 4" xfId="388"/>
    <cellStyle name="Normal 10 4 2" xfId="389"/>
    <cellStyle name="Normal 10 4 2 2" xfId="390"/>
    <cellStyle name="Normal 10 4 2 3" xfId="391"/>
    <cellStyle name="Normal 10 4 3" xfId="392"/>
    <cellStyle name="Normal 10 4 4" xfId="393"/>
    <cellStyle name="Normal 10 5" xfId="394"/>
    <cellStyle name="Normal 10 5 2" xfId="395"/>
    <cellStyle name="Normal 10 5 2 2" xfId="396"/>
    <cellStyle name="Normal 10 5 2 3" xfId="397"/>
    <cellStyle name="Normal 10 5 3" xfId="398"/>
    <cellStyle name="Normal 10 5 4" xfId="399"/>
    <cellStyle name="Normal 10 6" xfId="400"/>
    <cellStyle name="Normal 10 6 2" xfId="401"/>
    <cellStyle name="Normal 10 6 2 2" xfId="402"/>
    <cellStyle name="Normal 10 6 2 3" xfId="403"/>
    <cellStyle name="Normal 10 6 3" xfId="404"/>
    <cellStyle name="Normal 10 6 4" xfId="405"/>
    <cellStyle name="Normal 10 7" xfId="406"/>
    <cellStyle name="Normal 10 7 2" xfId="407"/>
    <cellStyle name="Normal 10 7 2 2" xfId="408"/>
    <cellStyle name="Normal 10 7 2 3" xfId="409"/>
    <cellStyle name="Normal 10 7 3" xfId="410"/>
    <cellStyle name="Normal 10 7 4" xfId="411"/>
    <cellStyle name="Normal 10 8" xfId="412"/>
    <cellStyle name="Normal 10 8 2" xfId="413"/>
    <cellStyle name="Normal 10 8 2 2" xfId="414"/>
    <cellStyle name="Normal 10 8 2 3" xfId="415"/>
    <cellStyle name="Normal 10 8 3" xfId="416"/>
    <cellStyle name="Normal 10 8 4" xfId="417"/>
    <cellStyle name="Normal 10 9" xfId="418"/>
    <cellStyle name="Normal 10 9 2" xfId="419"/>
    <cellStyle name="Normal 10 9 2 2" xfId="420"/>
    <cellStyle name="Normal 10 9 2 3" xfId="421"/>
    <cellStyle name="Normal 10 9 3" xfId="422"/>
    <cellStyle name="Normal 10 9 4" xfId="423"/>
    <cellStyle name="Normal 11" xfId="424"/>
    <cellStyle name="Normal 11 10" xfId="425"/>
    <cellStyle name="Normal 11 10 2" xfId="426"/>
    <cellStyle name="Normal 11 11" xfId="427"/>
    <cellStyle name="Normal 11 12" xfId="428"/>
    <cellStyle name="Normal 11 2" xfId="429"/>
    <cellStyle name="Normal 11 2 2" xfId="430"/>
    <cellStyle name="Normal 11 3" xfId="431"/>
    <cellStyle name="Normal 11 3 2" xfId="432"/>
    <cellStyle name="Normal 11 4" xfId="433"/>
    <cellStyle name="Normal 11 4 2" xfId="434"/>
    <cellStyle name="Normal 11 5" xfId="435"/>
    <cellStyle name="Normal 11 5 2" xfId="436"/>
    <cellStyle name="Normal 11 6" xfId="437"/>
    <cellStyle name="Normal 11 6 2" xfId="438"/>
    <cellStyle name="Normal 11 7" xfId="439"/>
    <cellStyle name="Normal 11 7 2" xfId="440"/>
    <cellStyle name="Normal 11 8" xfId="441"/>
    <cellStyle name="Normal 11 8 2" xfId="442"/>
    <cellStyle name="Normal 11 9" xfId="443"/>
    <cellStyle name="Normal 11 9 2" xfId="444"/>
    <cellStyle name="Normal 12" xfId="445"/>
    <cellStyle name="Normal 12 2" xfId="446"/>
    <cellStyle name="Normal 12 3" xfId="447"/>
    <cellStyle name="Normal 12_Nepakeistos VSAFAS formos 2012 metams" xfId="448"/>
    <cellStyle name="Normal 13" xfId="449"/>
    <cellStyle name="Normal 13 2" xfId="450"/>
    <cellStyle name="Normal 13 2 2" xfId="451"/>
    <cellStyle name="Normal 13 2 3" xfId="452"/>
    <cellStyle name="Normal 13 3" xfId="453"/>
    <cellStyle name="Normal 13 3 2" xfId="454"/>
    <cellStyle name="Normal 13 3 3" xfId="455"/>
    <cellStyle name="Normal 13 4" xfId="456"/>
    <cellStyle name="Normal 13 5" xfId="457"/>
    <cellStyle name="Normal 14" xfId="458"/>
    <cellStyle name="Normal 14 2" xfId="459"/>
    <cellStyle name="Normal 14 2 2" xfId="460"/>
    <cellStyle name="Normal 14 2 3" xfId="461"/>
    <cellStyle name="Normal 14 3" xfId="462"/>
    <cellStyle name="Normal 14 3 2" xfId="463"/>
    <cellStyle name="Normal 14 3 3" xfId="464"/>
    <cellStyle name="Normal 14 4" xfId="465"/>
    <cellStyle name="Normal 14 5" xfId="466"/>
    <cellStyle name="Normal 15" xfId="467"/>
    <cellStyle name="Normal 15 2" xfId="468"/>
    <cellStyle name="Normal 15 2 2" xfId="469"/>
    <cellStyle name="Normal 15 2 3" xfId="470"/>
    <cellStyle name="Normal 15 3" xfId="471"/>
    <cellStyle name="Normal 15 3 2" xfId="472"/>
    <cellStyle name="Normal 15 3 3" xfId="473"/>
    <cellStyle name="Normal 15 4" xfId="474"/>
    <cellStyle name="Normal 15 5" xfId="475"/>
    <cellStyle name="Normal 16" xfId="476"/>
    <cellStyle name="Normal 16 10" xfId="477"/>
    <cellStyle name="Normal 16 10 2" xfId="478"/>
    <cellStyle name="Normal 16 10 2 2" xfId="479"/>
    <cellStyle name="Normal 16 10 2 3" xfId="480"/>
    <cellStyle name="Normal 16 10 3" xfId="481"/>
    <cellStyle name="Normal 16 10 4" xfId="482"/>
    <cellStyle name="Normal 16 11" xfId="483"/>
    <cellStyle name="Normal 16 11 2" xfId="484"/>
    <cellStyle name="Normal 16 11 3" xfId="485"/>
    <cellStyle name="Normal 16 11 4" xfId="486"/>
    <cellStyle name="Normal 16 12" xfId="487"/>
    <cellStyle name="Normal 16 12 2" xfId="488"/>
    <cellStyle name="Normal 16 12 3" xfId="489"/>
    <cellStyle name="Normal 16 13" xfId="490"/>
    <cellStyle name="Normal 16 13 10" xfId="491"/>
    <cellStyle name="Normal 16 13 11" xfId="492"/>
    <cellStyle name="Normal 16 13 12" xfId="493"/>
    <cellStyle name="Normal 16 13 2" xfId="494"/>
    <cellStyle name="Normal 16 13 2 2" xfId="495"/>
    <cellStyle name="Normal 16 13 2 2 2" xfId="496"/>
    <cellStyle name="Normal 16 13 2 2 3" xfId="497"/>
    <cellStyle name="Normal 16 13 2 2_VSAKIS-Tarpusavio operacijos-vidines operacijos-ketv-2010 11 15" xfId="498"/>
    <cellStyle name="Normal 16 13 2 3" xfId="499"/>
    <cellStyle name="Normal 16 13 2 4" xfId="500"/>
    <cellStyle name="Normal 16 13 2_VSAKIS-Tarpusavio operacijos-vidines operacijos-ketv-2010 11 15" xfId="501"/>
    <cellStyle name="Normal 16 13 3" xfId="502"/>
    <cellStyle name="Normal 16 13 3 2" xfId="503"/>
    <cellStyle name="Normal 16 13 3 2 2" xfId="504"/>
    <cellStyle name="Normal 16 13 3 2 3" xfId="505"/>
    <cellStyle name="Normal 16 13 3 2_VSAKIS-Tarpusavio operacijos-vidines operacijos-ketv-2010 11 15" xfId="506"/>
    <cellStyle name="Normal 16 13 3 3" xfId="507"/>
    <cellStyle name="Normal 16 13 3 4" xfId="508"/>
    <cellStyle name="Normal 16 13 3_VSAKIS-Tarpusavio operacijos-vidines operacijos-ketv-2010 11 15" xfId="509"/>
    <cellStyle name="Normal 16 13 4" xfId="510"/>
    <cellStyle name="Normal 16 13 4 2" xfId="511"/>
    <cellStyle name="Normal 16 13 4 3" xfId="512"/>
    <cellStyle name="Normal 16 13 4_VSAKIS-Tarpusavio operacijos-vidines operacijos-ketv-2010 11 15" xfId="513"/>
    <cellStyle name="Normal 16 13 5" xfId="514"/>
    <cellStyle name="Normal 16 13 6" xfId="515"/>
    <cellStyle name="Normal 16 13 7" xfId="516"/>
    <cellStyle name="Normal 16 13 9" xfId="517"/>
    <cellStyle name="Normal 16 13_VSAKIS-Tarpusavio operacijos-vidines operacijos-ketv-2010 11 15" xfId="518"/>
    <cellStyle name="Normal 16 14" xfId="519"/>
    <cellStyle name="Normal 16 14 2" xfId="520"/>
    <cellStyle name="Normal 16 14 2 2" xfId="521"/>
    <cellStyle name="Normal 16 14 2 3" xfId="522"/>
    <cellStyle name="Normal 16 14 2_VSAKIS-Tarpusavio operacijos-vidines operacijos-ketv-2010 11 15" xfId="523"/>
    <cellStyle name="Normal 16 14 3" xfId="524"/>
    <cellStyle name="Normal 16 14 4" xfId="525"/>
    <cellStyle name="Normal 16 14_VSAKIS-Tarpusavio operacijos-vidines operacijos-ketv-2010 11 15" xfId="526"/>
    <cellStyle name="Normal 16 15" xfId="527"/>
    <cellStyle name="Normal 16 15 2" xfId="528"/>
    <cellStyle name="Normal 16 15 3" xfId="529"/>
    <cellStyle name="Normal 16 15_VSAKIS-Tarpusavio operacijos-vidines operacijos-ketv-2010 11 15" xfId="530"/>
    <cellStyle name="Normal 16 16" xfId="531"/>
    <cellStyle name="Normal 16 17" xfId="532"/>
    <cellStyle name="Normal 16 18" xfId="533"/>
    <cellStyle name="Normal 16 2" xfId="534"/>
    <cellStyle name="Normal 16 2 2" xfId="535"/>
    <cellStyle name="Normal 16 2 2 2" xfId="536"/>
    <cellStyle name="Normal 16 2 2 3" xfId="537"/>
    <cellStyle name="Normal 16 2 3" xfId="538"/>
    <cellStyle name="Normal 16 2 3 2" xfId="539"/>
    <cellStyle name="Normal 16 2 3 3" xfId="540"/>
    <cellStyle name="Normal 16 2 4" xfId="541"/>
    <cellStyle name="Normal 16 2 5" xfId="542"/>
    <cellStyle name="Normal 16 3" xfId="543"/>
    <cellStyle name="Normal 16 3 2" xfId="544"/>
    <cellStyle name="Normal 16 3 2 2" xfId="545"/>
    <cellStyle name="Normal 16 3 2 3" xfId="546"/>
    <cellStyle name="Normal 16 3 3" xfId="547"/>
    <cellStyle name="Normal 16 3 4" xfId="548"/>
    <cellStyle name="Normal 16 4" xfId="549"/>
    <cellStyle name="Normal 16 4 2" xfId="550"/>
    <cellStyle name="Normal 16 4 2 2" xfId="551"/>
    <cellStyle name="Normal 16 4 2 3" xfId="552"/>
    <cellStyle name="Normal 16 4 3" xfId="553"/>
    <cellStyle name="Normal 16 4 4" xfId="554"/>
    <cellStyle name="Normal 16 5" xfId="555"/>
    <cellStyle name="Normal 16 5 2" xfId="556"/>
    <cellStyle name="Normal 16 5 2 2" xfId="557"/>
    <cellStyle name="Normal 16 5 2 3" xfId="558"/>
    <cellStyle name="Normal 16 5 3" xfId="559"/>
    <cellStyle name="Normal 16 5 4" xfId="560"/>
    <cellStyle name="Normal 16 6" xfId="561"/>
    <cellStyle name="Normal 16 6 2" xfId="562"/>
    <cellStyle name="Normal 16 6 2 2" xfId="563"/>
    <cellStyle name="Normal 16 6 2 3" xfId="564"/>
    <cellStyle name="Normal 16 6 3" xfId="565"/>
    <cellStyle name="Normal 16 6 4" xfId="566"/>
    <cellStyle name="Normal 16 7" xfId="567"/>
    <cellStyle name="Normal 16 7 2" xfId="568"/>
    <cellStyle name="Normal 16 7 2 2" xfId="569"/>
    <cellStyle name="Normal 16 7 2 3" xfId="570"/>
    <cellStyle name="Normal 16 7 3" xfId="571"/>
    <cellStyle name="Normal 16 7 4" xfId="572"/>
    <cellStyle name="Normal 16 7 5" xfId="573"/>
    <cellStyle name="Normal 16 7 6" xfId="574"/>
    <cellStyle name="Normal 16 7_VSAKIS-Tarpusavio operacijos-2010 11 12" xfId="575"/>
    <cellStyle name="Normal 16 8" xfId="576"/>
    <cellStyle name="Normal 16 8 2" xfId="577"/>
    <cellStyle name="Normal 16 8 2 2" xfId="578"/>
    <cellStyle name="Normal 16 8 2 3" xfId="579"/>
    <cellStyle name="Normal 16 8 3" xfId="580"/>
    <cellStyle name="Normal 16 8 4" xfId="581"/>
    <cellStyle name="Normal 16 9" xfId="582"/>
    <cellStyle name="Normal 16 9 2" xfId="583"/>
    <cellStyle name="Normal 16 9 2 2" xfId="584"/>
    <cellStyle name="Normal 16 9 2 3" xfId="585"/>
    <cellStyle name="Normal 16 9 3" xfId="586"/>
    <cellStyle name="Normal 16 9 4" xfId="587"/>
    <cellStyle name="Normal 17" xfId="588"/>
    <cellStyle name="Normal 17 10" xfId="589"/>
    <cellStyle name="Normal 17 10 2" xfId="590"/>
    <cellStyle name="Normal 17 10 2 2" xfId="591"/>
    <cellStyle name="Normal 17 10 2 3" xfId="592"/>
    <cellStyle name="Normal 17 10 3" xfId="593"/>
    <cellStyle name="Normal 17 10 7" xfId="594"/>
    <cellStyle name="Normal 17 11" xfId="595"/>
    <cellStyle name="Normal 17 11 2" xfId="596"/>
    <cellStyle name="Normal 17 11 3" xfId="597"/>
    <cellStyle name="Normal 17 11 4" xfId="598"/>
    <cellStyle name="Normal 17 11 5" xfId="599"/>
    <cellStyle name="Normal 17 11 6" xfId="600"/>
    <cellStyle name="Normal 17 11_VSAKIS-Tarpusavio operacijos-2010 11 12" xfId="601"/>
    <cellStyle name="Normal 17 12" xfId="602"/>
    <cellStyle name="Normal 17 12 2" xfId="603"/>
    <cellStyle name="Normal 17 12 3" xfId="604"/>
    <cellStyle name="Normal 17 13" xfId="605"/>
    <cellStyle name="Normal 17 13 2" xfId="606"/>
    <cellStyle name="Normal 17 13 3" xfId="607"/>
    <cellStyle name="Normal 17 14" xfId="608"/>
    <cellStyle name="Normal 17 2" xfId="609"/>
    <cellStyle name="Normal 17 2 2" xfId="610"/>
    <cellStyle name="Normal 17 2 2 2" xfId="611"/>
    <cellStyle name="Normal 17 2 2 3" xfId="612"/>
    <cellStyle name="Normal 17 2 3" xfId="613"/>
    <cellStyle name="Normal 17 2 4" xfId="614"/>
    <cellStyle name="Normal 17 3" xfId="615"/>
    <cellStyle name="Normal 17 3 2" xfId="616"/>
    <cellStyle name="Normal 17 3 2 2" xfId="617"/>
    <cellStyle name="Normal 17 3 2 3" xfId="618"/>
    <cellStyle name="Normal 17 3 3" xfId="619"/>
    <cellStyle name="Normal 17 3 4" xfId="620"/>
    <cellStyle name="Normal 17 4" xfId="621"/>
    <cellStyle name="Normal 17 4 2" xfId="622"/>
    <cellStyle name="Normal 17 4 2 2" xfId="623"/>
    <cellStyle name="Normal 17 4 2 3" xfId="624"/>
    <cellStyle name="Normal 17 4 3" xfId="625"/>
    <cellStyle name="Normal 17 4 4" xfId="626"/>
    <cellStyle name="Normal 17 5" xfId="627"/>
    <cellStyle name="Normal 17 5 2" xfId="628"/>
    <cellStyle name="Normal 17 5 2 2" xfId="629"/>
    <cellStyle name="Normal 17 5 2 3" xfId="630"/>
    <cellStyle name="Normal 17 5 3" xfId="631"/>
    <cellStyle name="Normal 17 5 4" xfId="632"/>
    <cellStyle name="Normal 17 6" xfId="633"/>
    <cellStyle name="Normal 17 6 2" xfId="634"/>
    <cellStyle name="Normal 17 6 2 2" xfId="635"/>
    <cellStyle name="Normal 17 6 2 3" xfId="636"/>
    <cellStyle name="Normal 17 6 3" xfId="637"/>
    <cellStyle name="Normal 17 6 4" xfId="638"/>
    <cellStyle name="Normal 17 7" xfId="639"/>
    <cellStyle name="Normal 17 7 2" xfId="640"/>
    <cellStyle name="Normal 17 7 2 2" xfId="641"/>
    <cellStyle name="Normal 17 7 2 3" xfId="642"/>
    <cellStyle name="Normal 17 7 3" xfId="643"/>
    <cellStyle name="Normal 17 7 4" xfId="644"/>
    <cellStyle name="Normal 17 8" xfId="645"/>
    <cellStyle name="Normal 17 8 2" xfId="646"/>
    <cellStyle name="Normal 17 8 2 2" xfId="647"/>
    <cellStyle name="Normal 17 8 2 3" xfId="648"/>
    <cellStyle name="Normal 17 8 3" xfId="649"/>
    <cellStyle name="Normal 17 8 4" xfId="650"/>
    <cellStyle name="Normal 17 9" xfId="651"/>
    <cellStyle name="Normal 17 9 2" xfId="652"/>
    <cellStyle name="Normal 17 9 2 2" xfId="653"/>
    <cellStyle name="Normal 17 9 2 3" xfId="654"/>
    <cellStyle name="Normal 17 9 3" xfId="655"/>
    <cellStyle name="Normal 17 9 4" xfId="656"/>
    <cellStyle name="Normal 18" xfId="657"/>
    <cellStyle name="Normal 18 2" xfId="658"/>
    <cellStyle name="Normal 18 2 2" xfId="659"/>
    <cellStyle name="Normal 18 2 3" xfId="660"/>
    <cellStyle name="Normal 18 3" xfId="661"/>
    <cellStyle name="Normal 18 3 2" xfId="662"/>
    <cellStyle name="Normal 18 3 2 2" xfId="663"/>
    <cellStyle name="Normal 18 3 2 2 2" xfId="664"/>
    <cellStyle name="Normal 18 3 2 2 3" xfId="665"/>
    <cellStyle name="Normal 18 3 2 2_VSAKIS-Tarpusavio operacijos-vidines operacijos-ketv-2010 11 15" xfId="666"/>
    <cellStyle name="Normal 18 3 2 3" xfId="667"/>
    <cellStyle name="Normal 18 3 2 4" xfId="668"/>
    <cellStyle name="Normal 18 3 2_VSAKIS-Tarpusavio operacijos-vidines operacijos-ketv-2010 11 15" xfId="669"/>
    <cellStyle name="Normal 18 3 3" xfId="670"/>
    <cellStyle name="Normal 18 3 3 2" xfId="671"/>
    <cellStyle name="Normal 18 3 3 2 2" xfId="672"/>
    <cellStyle name="Normal 18 3 3 2 3" xfId="673"/>
    <cellStyle name="Normal 18 3 3 2_VSAKIS-Tarpusavio operacijos-vidines operacijos-ketv-2010 11 15" xfId="674"/>
    <cellStyle name="Normal 18 3 3 3" xfId="675"/>
    <cellStyle name="Normal 18 3 3 4" xfId="676"/>
    <cellStyle name="Normal 18 3 3_VSAKIS-Tarpusavio operacijos-vidines operacijos-ketv-2010 11 15" xfId="677"/>
    <cellStyle name="Normal 18 3 4" xfId="678"/>
    <cellStyle name="Normal 18 3 4 2" xfId="679"/>
    <cellStyle name="Normal 18 3 4 3" xfId="680"/>
    <cellStyle name="Normal 18 3 4_VSAKIS-Tarpusavio operacijos-vidines operacijos-ketv-2010 11 15" xfId="681"/>
    <cellStyle name="Normal 18 3 5" xfId="682"/>
    <cellStyle name="Normal 18 3 6" xfId="683"/>
    <cellStyle name="Normal 18 3_VSAKIS-Tarpusavio operacijos-vidines operacijos-ketv-2010 11 15" xfId="684"/>
    <cellStyle name="Normal 18 4" xfId="685"/>
    <cellStyle name="Normal 18 4 2" xfId="686"/>
    <cellStyle name="Normal 18 4 2 2" xfId="687"/>
    <cellStyle name="Normal 18 4 2 3" xfId="688"/>
    <cellStyle name="Normal 18 4 2_VSAKIS-Tarpusavio operacijos-vidines operacijos-ketv-2010 11 15" xfId="689"/>
    <cellStyle name="Normal 18 4 3" xfId="690"/>
    <cellStyle name="Normal 18 4 4" xfId="691"/>
    <cellStyle name="Normal 18 4_VSAKIS-Tarpusavio operacijos-vidines operacijos-ketv-2010 11 15" xfId="692"/>
    <cellStyle name="Normal 18 5" xfId="693"/>
    <cellStyle name="Normal 18 5 2" xfId="694"/>
    <cellStyle name="Normal 18 5 3" xfId="695"/>
    <cellStyle name="Normal 18 5_VSAKIS-Tarpusavio operacijos-vidines operacijos-ketv-2010 11 15" xfId="696"/>
    <cellStyle name="Normal 18 6" xfId="697"/>
    <cellStyle name="Normal 18 7" xfId="698"/>
    <cellStyle name="Normal 18 8" xfId="699"/>
    <cellStyle name="Normal 19" xfId="700"/>
    <cellStyle name="Normal 19 10" xfId="701"/>
    <cellStyle name="Normal 19 2" xfId="702"/>
    <cellStyle name="Normal 19 2 2" xfId="703"/>
    <cellStyle name="Normal 19 2 3" xfId="704"/>
    <cellStyle name="Normal 19 2 6" xfId="705"/>
    <cellStyle name="Normal 19 2_VSAKIS-Tarpusavio operacijos-2010 11 12" xfId="706"/>
    <cellStyle name="Normal 19 3" xfId="707"/>
    <cellStyle name="Normal 19 3 2" xfId="708"/>
    <cellStyle name="Normal 19 3 2 2" xfId="709"/>
    <cellStyle name="Normal 19 3 2 2 2" xfId="710"/>
    <cellStyle name="Normal 19 3 2 2 3" xfId="711"/>
    <cellStyle name="Normal 19 3 2 2_VSAKIS-Tarpusavio operacijos-vidines operacijos-ketv-2010 11 15" xfId="712"/>
    <cellStyle name="Normal 19 3 2 3" xfId="713"/>
    <cellStyle name="Normal 19 3 2 4" xfId="714"/>
    <cellStyle name="Normal 19 3 2_VSAKIS-Tarpusavio operacijos-vidines operacijos-ketv-2010 11 15" xfId="715"/>
    <cellStyle name="Normal 19 3 3" xfId="716"/>
    <cellStyle name="Normal 19 3 3 2" xfId="717"/>
    <cellStyle name="Normal 19 3 3 2 2" xfId="718"/>
    <cellStyle name="Normal 19 3 3 2 3" xfId="719"/>
    <cellStyle name="Normal 19 3 3 2_VSAKIS-Tarpusavio operacijos-vidines operacijos-ketv-2010 11 15" xfId="720"/>
    <cellStyle name="Normal 19 3 3 3" xfId="721"/>
    <cellStyle name="Normal 19 3 3 4" xfId="722"/>
    <cellStyle name="Normal 19 3 3_VSAKIS-Tarpusavio operacijos-vidines operacijos-ketv-2010 11 15" xfId="723"/>
    <cellStyle name="Normal 19 3 4" xfId="724"/>
    <cellStyle name="Normal 19 3 4 2" xfId="725"/>
    <cellStyle name="Normal 19 3 4 3" xfId="726"/>
    <cellStyle name="Normal 19 3 4_VSAKIS-Tarpusavio operacijos-vidines operacijos-ketv-2010 11 15" xfId="727"/>
    <cellStyle name="Normal 19 3 5" xfId="728"/>
    <cellStyle name="Normal 19 3 6" xfId="729"/>
    <cellStyle name="Normal 19 3 7" xfId="730"/>
    <cellStyle name="Normal 19 3 7 2" xfId="731"/>
    <cellStyle name="Normal 19 3 8" xfId="732"/>
    <cellStyle name="Normal 19 3_VSAKIS-Tarpusavio operacijos-vidines operacijos-ketv-2010 11 15" xfId="733"/>
    <cellStyle name="Normal 19 4" xfId="734"/>
    <cellStyle name="Normal 19 4 2" xfId="735"/>
    <cellStyle name="Normal 19 4 2 2" xfId="736"/>
    <cellStyle name="Normal 19 4 2 3" xfId="737"/>
    <cellStyle name="Normal 19 4 2_VSAKIS-Tarpusavio operacijos-vidines operacijos-ketv-2010 11 15" xfId="738"/>
    <cellStyle name="Normal 19 4 3" xfId="739"/>
    <cellStyle name="Normal 19 4 4" xfId="740"/>
    <cellStyle name="Normal 19 4_VSAKIS-Tarpusavio operacijos-vidines operacijos-ketv-2010 11 15" xfId="741"/>
    <cellStyle name="Normal 19 5" xfId="742"/>
    <cellStyle name="Normal 19 5 2" xfId="743"/>
    <cellStyle name="Normal 19 5 3" xfId="744"/>
    <cellStyle name="Normal 19 5_VSAKIS-Tarpusavio operacijos-vidines operacijos-ketv-2010 11 15" xfId="745"/>
    <cellStyle name="Normal 19 6" xfId="746"/>
    <cellStyle name="Normal 19 7" xfId="747"/>
    <cellStyle name="Normal 19 8" xfId="748"/>
    <cellStyle name="Normal 19 9" xfId="749"/>
    <cellStyle name="Normal 19_VSAKIS-Tarpusavio operacijos-2010 11 12" xfId="750"/>
    <cellStyle name="Normal 2" xfId="751"/>
    <cellStyle name="Normal 2 10" xfId="752"/>
    <cellStyle name="Normal 2 11" xfId="753"/>
    <cellStyle name="Normal 2 2" xfId="754"/>
    <cellStyle name="Normal 2 2 2" xfId="755"/>
    <cellStyle name="Normal 2 2 2 2" xfId="756"/>
    <cellStyle name="Normal 2 2 2 2 2" xfId="757"/>
    <cellStyle name="Normal 2 2 2 2 3" xfId="758"/>
    <cellStyle name="Normal 2 2 2 3" xfId="759"/>
    <cellStyle name="Normal 2 2 2 4" xfId="760"/>
    <cellStyle name="Normal 2 2 2 41" xfId="761"/>
    <cellStyle name="Normal 2 2 2 5" xfId="762"/>
    <cellStyle name="Normal 2 2 2 6" xfId="763"/>
    <cellStyle name="Normal 2 2 2 7" xfId="764"/>
    <cellStyle name="Normal 2 2 2_VSAKIS-Tarpusavio operacijos-2010 11 12" xfId="765"/>
    <cellStyle name="Normal 2 2 3" xfId="766"/>
    <cellStyle name="Normal 2 2 3 2" xfId="767"/>
    <cellStyle name="Normal 2 2 3 3" xfId="768"/>
    <cellStyle name="Normal 2 2 4" xfId="769"/>
    <cellStyle name="Normal 2 2_VSAKIS-Tarpusavio operacijos-2010 11 12" xfId="770"/>
    <cellStyle name="Normal 2 3" xfId="771"/>
    <cellStyle name="Normal 2 3 2" xfId="772"/>
    <cellStyle name="Normal 2 3 2 2" xfId="773"/>
    <cellStyle name="Normal 2 3 2 3" xfId="774"/>
    <cellStyle name="Normal 2 3 3" xfId="775"/>
    <cellStyle name="Normal 2 3 3 2" xfId="776"/>
    <cellStyle name="Normal 2 3 3 3" xfId="777"/>
    <cellStyle name="Normal 2 3 4" xfId="778"/>
    <cellStyle name="Normal 2 3 5" xfId="779"/>
    <cellStyle name="Normal 2 3 6" xfId="780"/>
    <cellStyle name="Normal 2 3 7" xfId="781"/>
    <cellStyle name="Normal 2 4" xfId="782"/>
    <cellStyle name="Normal 2 5" xfId="783"/>
    <cellStyle name="Normal 2 5 2" xfId="784"/>
    <cellStyle name="Normal 2 5 2 2" xfId="785"/>
    <cellStyle name="Normal 2 5 2 2 2" xfId="786"/>
    <cellStyle name="Normal 2 5 2 2 3" xfId="787"/>
    <cellStyle name="Normal 2 5 2 2_VSAKIS-Tarpusavio operacijos-vidines operacijos-ketv-2010 11 15" xfId="788"/>
    <cellStyle name="Normal 2 5 2 3" xfId="789"/>
    <cellStyle name="Normal 2 5 2 4" xfId="790"/>
    <cellStyle name="Normal 2 5 2_VSAKIS-Tarpusavio operacijos-vidines operacijos-ketv-2010 11 15" xfId="791"/>
    <cellStyle name="Normal 2 5 3" xfId="792"/>
    <cellStyle name="Normal 2 5 3 2" xfId="793"/>
    <cellStyle name="Normal 2 5 3 2 2" xfId="794"/>
    <cellStyle name="Normal 2 5 3 2 3" xfId="795"/>
    <cellStyle name="Normal 2 5 3 2_VSAKIS-Tarpusavio operacijos-vidines operacijos-ketv-2010 11 15" xfId="796"/>
    <cellStyle name="Normal 2 5 3 3" xfId="797"/>
    <cellStyle name="Normal 2 5 3 4" xfId="798"/>
    <cellStyle name="Normal 2 5 3_VSAKIS-Tarpusavio operacijos-vidines operacijos-ketv-2010 11 15" xfId="799"/>
    <cellStyle name="Normal 2 5 4" xfId="800"/>
    <cellStyle name="Normal 2 5 4 2" xfId="801"/>
    <cellStyle name="Normal 2 5 4 3" xfId="802"/>
    <cellStyle name="Normal 2 5 4_VSAKIS-Tarpusavio operacijos-vidines operacijos-ketv-2010 11 15" xfId="803"/>
    <cellStyle name="Normal 2 5 5" xfId="804"/>
    <cellStyle name="Normal 2 5 6" xfId="805"/>
    <cellStyle name="Normal 2 5 7" xfId="806"/>
    <cellStyle name="Normal 2 5_VSAKIS-Tarpusavio operacijos-vidines operacijos-ketv-2010 11 15" xfId="807"/>
    <cellStyle name="Normal 2 6" xfId="808"/>
    <cellStyle name="Normal 2 6 2" xfId="809"/>
    <cellStyle name="Normal 2 6 2 2" xfId="810"/>
    <cellStyle name="Normal 2 6 2 3" xfId="811"/>
    <cellStyle name="Normal 2 6 2_VSAKIS-Tarpusavio operacijos-vidines operacijos-ketv-2010 11 15" xfId="812"/>
    <cellStyle name="Normal 2 6 3" xfId="813"/>
    <cellStyle name="Normal 2 6 4" xfId="814"/>
    <cellStyle name="Normal 2 6_VSAKIS-Tarpusavio operacijos-vidines operacijos-ketv-2010 11 15" xfId="815"/>
    <cellStyle name="Normal 2 7" xfId="816"/>
    <cellStyle name="Normal 2 7 2" xfId="817"/>
    <cellStyle name="Normal 2 7 3" xfId="818"/>
    <cellStyle name="Normal 2 7_VSAKIS-Tarpusavio operacijos-vidines operacijos-ketv-2010 11 15" xfId="819"/>
    <cellStyle name="Normal 2 8" xfId="820"/>
    <cellStyle name="Normal 2 9" xfId="821"/>
    <cellStyle name="Normal 2 9 2" xfId="822"/>
    <cellStyle name="Normal 2_VSAKIS-Tarpusavio operacijos-2010 11 12" xfId="823"/>
    <cellStyle name="Normal 20" xfId="824"/>
    <cellStyle name="Normal 20 2" xfId="825"/>
    <cellStyle name="Normal 20 2 2" xfId="826"/>
    <cellStyle name="Normal 20 2 3" xfId="827"/>
    <cellStyle name="Normal 20 2 4" xfId="828"/>
    <cellStyle name="Normal 20 2_VSAKIS-Tarpusavio operacijos-2010 11 12" xfId="829"/>
    <cellStyle name="Normal 20 3" xfId="830"/>
    <cellStyle name="Normal 20 4" xfId="831"/>
    <cellStyle name="Normal 20 41" xfId="832"/>
    <cellStyle name="Normal 20 41 2" xfId="833"/>
    <cellStyle name="Normal 20 5" xfId="834"/>
    <cellStyle name="Normal 20 6" xfId="835"/>
    <cellStyle name="Normal 20_VSAKIS-Tarpusavio operacijos-2010 11 12" xfId="836"/>
    <cellStyle name="Normal 21" xfId="837"/>
    <cellStyle name="Normal 21 10" xfId="838"/>
    <cellStyle name="Normal 21 11" xfId="839"/>
    <cellStyle name="Normal 21 12" xfId="840"/>
    <cellStyle name="Normal 21 2" xfId="841"/>
    <cellStyle name="Normal 21 2 11" xfId="842"/>
    <cellStyle name="Normal 21 2 2" xfId="843"/>
    <cellStyle name="Normal 21 2 2 2" xfId="844"/>
    <cellStyle name="Normal 21 2 2 2 2" xfId="845"/>
    <cellStyle name="Normal 21 2 2 2 3" xfId="846"/>
    <cellStyle name="Normal 21 2 2 2_VSAKIS-Tarpusavio operacijos-vidines operacijos-ketv-2010 11 15" xfId="847"/>
    <cellStyle name="Normal 21 2 2 3" xfId="848"/>
    <cellStyle name="Normal 21 2 2 4" xfId="849"/>
    <cellStyle name="Normal 21 2 2 5" xfId="850"/>
    <cellStyle name="Normal 21 2 2 5 2" xfId="851"/>
    <cellStyle name="Normal 21 2 2 5 7" xfId="852"/>
    <cellStyle name="Normal 21 2 2 5_VSAKIS-Tarpusavio operacijos-vidines operacijos-ketv-2010 11 15" xfId="853"/>
    <cellStyle name="Normal 21 2 2_VSAKIS-Tarpusavio operacijos-vidines operacijos-ketv-2010 11 15" xfId="854"/>
    <cellStyle name="Normal 21 2 3" xfId="855"/>
    <cellStyle name="Normal 21 2 3 2" xfId="856"/>
    <cellStyle name="Normal 21 2 3 3" xfId="857"/>
    <cellStyle name="Normal 21 2 3_VSAKIS-Tarpusavio operacijos-vidines operacijos-ketv-2010 11 15" xfId="858"/>
    <cellStyle name="Normal 21 2 4" xfId="859"/>
    <cellStyle name="Normal 21 2 5" xfId="860"/>
    <cellStyle name="Normal 21 2 6" xfId="861"/>
    <cellStyle name="Normal 21 2 6 2" xfId="862"/>
    <cellStyle name="Normal 21 2 6_VSAKIS-Tarpusavio operacijos-vidines operacijos-ketv-2010 11 15" xfId="863"/>
    <cellStyle name="Normal 21 2_VSAKIS-Tarpusavio operacijos-vidines operacijos-ketv-2010 11 15" xfId="864"/>
    <cellStyle name="Normal 21 3" xfId="865"/>
    <cellStyle name="Normal 21 3 10" xfId="866"/>
    <cellStyle name="Normal 21 3 2" xfId="867"/>
    <cellStyle name="Normal 21 3 2 2" xfId="868"/>
    <cellStyle name="Normal 21 3 2 3" xfId="869"/>
    <cellStyle name="Normal 21 3 2_VSAKIS-Tarpusavio operacijos-vidines operacijos-ketv-2010 11 15" xfId="870"/>
    <cellStyle name="Normal 21 3 3" xfId="871"/>
    <cellStyle name="Normal 21 3 4" xfId="872"/>
    <cellStyle name="Normal 21 3 5" xfId="873"/>
    <cellStyle name="Normal 21 3_VSAKIS-Tarpusavio operacijos-vidines operacijos-ketv-2010 11 15" xfId="874"/>
    <cellStyle name="Normal 21 4" xfId="875"/>
    <cellStyle name="Normal 21 4 2" xfId="876"/>
    <cellStyle name="Normal 21 4 2 2" xfId="877"/>
    <cellStyle name="Normal 21 4 2 3" xfId="878"/>
    <cellStyle name="Normal 21 4 2_VSAKIS-Tarpusavio operacijos-vidines operacijos-ketv-2010 11 15" xfId="879"/>
    <cellStyle name="Normal 21 4 3" xfId="880"/>
    <cellStyle name="Normal 21 4 4" xfId="881"/>
    <cellStyle name="Normal 21 4_VSAKIS-Tarpusavio operacijos-vidines operacijos-ketv-2010 11 15" xfId="882"/>
    <cellStyle name="Normal 21 5" xfId="883"/>
    <cellStyle name="Normal 21 5 2" xfId="884"/>
    <cellStyle name="Normal 21 5 3" xfId="885"/>
    <cellStyle name="Normal 21 5 4" xfId="886"/>
    <cellStyle name="Normal 21 5 9" xfId="887"/>
    <cellStyle name="Normal 21 5_VSAKIS-Tarpusavio operacijos-vidines operacijos-ketv-2010 11 15" xfId="888"/>
    <cellStyle name="Normal 21 6" xfId="889"/>
    <cellStyle name="Normal 21 6 10" xfId="890"/>
    <cellStyle name="Normal 21 6 2" xfId="891"/>
    <cellStyle name="Normal 21 6 3" xfId="892"/>
    <cellStyle name="Normal 21 6 3 2" xfId="893"/>
    <cellStyle name="Normal 21 6 3_VSAKIS-Tarpusavio operacijos-vidines operacijos-ketv-2010 11 15" xfId="894"/>
    <cellStyle name="Normal 21 6 4" xfId="895"/>
    <cellStyle name="Normal 21 6 5" xfId="896"/>
    <cellStyle name="Normal 21 6 6" xfId="897"/>
    <cellStyle name="Normal 21 6_VSAKIS-Tarpusavio operacijos-vidines operacijos-ketv-2010 11 15" xfId="898"/>
    <cellStyle name="Normal 21 7" xfId="899"/>
    <cellStyle name="Normal 21 8" xfId="900"/>
    <cellStyle name="Normal 21 8 2" xfId="901"/>
    <cellStyle name="Normal 21 8 3" xfId="902"/>
    <cellStyle name="Normal 21 8_VSAKIS-Tarpusavio operacijos-vidines operacijos-ketv-2010 11 15" xfId="903"/>
    <cellStyle name="Normal 21 9" xfId="904"/>
    <cellStyle name="Normal 21_VSAKIS-Tarpusavio operacijos-2010 11 12" xfId="905"/>
    <cellStyle name="Normal 22" xfId="906"/>
    <cellStyle name="Normal 22 2" xfId="907"/>
    <cellStyle name="Normal 22 2 2" xfId="908"/>
    <cellStyle name="Normal 22 2 3" xfId="909"/>
    <cellStyle name="Normal 22 3" xfId="910"/>
    <cellStyle name="Normal 22_VSAKIS-D.A.2.4-PD-2priedas-2010 10 06-EY_ old" xfId="911"/>
    <cellStyle name="Normal 23" xfId="912"/>
    <cellStyle name="Normal 23 2" xfId="913"/>
    <cellStyle name="Normal 23 2 2" xfId="914"/>
    <cellStyle name="Normal 23 2 3" xfId="915"/>
    <cellStyle name="Normal 23 3" xfId="916"/>
    <cellStyle name="Normal 23 3 2" xfId="917"/>
    <cellStyle name="Normal 23 3 3" xfId="918"/>
    <cellStyle name="Normal 23 4" xfId="919"/>
    <cellStyle name="Normal 23 5" xfId="920"/>
    <cellStyle name="Normal 24" xfId="921"/>
    <cellStyle name="Normal 24 2" xfId="922"/>
    <cellStyle name="Normal 24 3" xfId="923"/>
    <cellStyle name="Normal 25" xfId="924"/>
    <cellStyle name="Normal 25 2" xfId="925"/>
    <cellStyle name="Normal 25_VSAKIS-Tarpusavio operacijos-vidines operacijos-ketv-2010 11 15" xfId="926"/>
    <cellStyle name="Normal 26" xfId="927"/>
    <cellStyle name="Normal 26 2" xfId="928"/>
    <cellStyle name="Normal 26 3" xfId="929"/>
    <cellStyle name="Normal 26 6" xfId="930"/>
    <cellStyle name="Normal 27" xfId="931"/>
    <cellStyle name="Normal 27 2" xfId="932"/>
    <cellStyle name="Normal 27 6" xfId="933"/>
    <cellStyle name="Normal 28" xfId="934"/>
    <cellStyle name="Normal 28 2" xfId="935"/>
    <cellStyle name="Normal 28 3" xfId="936"/>
    <cellStyle name="Normal 29" xfId="937"/>
    <cellStyle name="Normal 3" xfId="938"/>
    <cellStyle name="Normal 3 2" xfId="939"/>
    <cellStyle name="Normal 3 3" xfId="940"/>
    <cellStyle name="Normal 3 3 2" xfId="941"/>
    <cellStyle name="Normal 3 3 2 2" xfId="942"/>
    <cellStyle name="Normal 3 3 2 3" xfId="943"/>
    <cellStyle name="Normal 3 3 3" xfId="944"/>
    <cellStyle name="Normal 3 3 4" xfId="945"/>
    <cellStyle name="Normal 3 4" xfId="946"/>
    <cellStyle name="Normal 3 5" xfId="947"/>
    <cellStyle name="Normal 3 6" xfId="948"/>
    <cellStyle name="Normal 3 8" xfId="949"/>
    <cellStyle name="Normal 3_VSAKIS-Tarpusavio operacijos-2010 11 12" xfId="950"/>
    <cellStyle name="Normal 30" xfId="951"/>
    <cellStyle name="Normal 31" xfId="952"/>
    <cellStyle name="Normal 32" xfId="953"/>
    <cellStyle name="Normal 4" xfId="954"/>
    <cellStyle name="Normal 4 2" xfId="955"/>
    <cellStyle name="Normal 4 3" xfId="956"/>
    <cellStyle name="Normal 4 4" xfId="957"/>
    <cellStyle name="Normal 4 5" xfId="958"/>
    <cellStyle name="Normal 4 6" xfId="959"/>
    <cellStyle name="Normal 4_VSAKIS-Tarpusavio operacijos-2010 11 12" xfId="960"/>
    <cellStyle name="Normal 5" xfId="961"/>
    <cellStyle name="Normal 5 2" xfId="962"/>
    <cellStyle name="Normal 5 3" xfId="963"/>
    <cellStyle name="Normal 5 4" xfId="964"/>
    <cellStyle name="Normal 5 4 2" xfId="965"/>
    <cellStyle name="Normal 5 5" xfId="966"/>
    <cellStyle name="Normal 5 6" xfId="967"/>
    <cellStyle name="Normal 6" xfId="968"/>
    <cellStyle name="Normal 6 2" xfId="969"/>
    <cellStyle name="Normal 6 3" xfId="970"/>
    <cellStyle name="Normal 6 4" xfId="971"/>
    <cellStyle name="Normal 7" xfId="972"/>
    <cellStyle name="Normal 7 2" xfId="973"/>
    <cellStyle name="Normal 7 3" xfId="974"/>
    <cellStyle name="Normal 7 4" xfId="975"/>
    <cellStyle name="Normal 7 4 2" xfId="976"/>
    <cellStyle name="Normal 7 5" xfId="977"/>
    <cellStyle name="Normal 7 6" xfId="978"/>
    <cellStyle name="Normal 8" xfId="979"/>
    <cellStyle name="Normal 8 2" xfId="980"/>
    <cellStyle name="Normal 8 3" xfId="981"/>
    <cellStyle name="Normal 9" xfId="982"/>
    <cellStyle name="Normal 9 2" xfId="983"/>
    <cellStyle name="Normal 9 3" xfId="984"/>
    <cellStyle name="Normal_16VSAFAS" xfId="985"/>
    <cellStyle name="Normal_3VSAFASpp" xfId="986"/>
    <cellStyle name="Note" xfId="987"/>
    <cellStyle name="Note 10" xfId="988"/>
    <cellStyle name="Note 2" xfId="989"/>
    <cellStyle name="Note 2 2" xfId="990"/>
    <cellStyle name="Note 2 3" xfId="991"/>
    <cellStyle name="Note 3" xfId="992"/>
    <cellStyle name="Note 3 2" xfId="993"/>
    <cellStyle name="Note 3 3" xfId="994"/>
    <cellStyle name="Note 4" xfId="995"/>
    <cellStyle name="Note 4 2" xfId="996"/>
    <cellStyle name="Note 4 3" xfId="997"/>
    <cellStyle name="Note 5" xfId="998"/>
    <cellStyle name="Note 5 2" xfId="999"/>
    <cellStyle name="Note 5 3" xfId="1000"/>
    <cellStyle name="Note 6" xfId="1001"/>
    <cellStyle name="Note 6 2" xfId="1002"/>
    <cellStyle name="Note 6 3" xfId="1003"/>
    <cellStyle name="Note 7" xfId="1004"/>
    <cellStyle name="Note 7 2" xfId="1005"/>
    <cellStyle name="Note 7 3" xfId="1006"/>
    <cellStyle name="Note 8" xfId="1007"/>
    <cellStyle name="Note 8 2" xfId="1008"/>
    <cellStyle name="Note 8 3" xfId="1009"/>
    <cellStyle name="Note 9" xfId="1010"/>
    <cellStyle name="Note 9 2" xfId="1011"/>
    <cellStyle name="Note 9 3" xfId="1012"/>
    <cellStyle name="Note_10VSAFAS2,3p" xfId="1013"/>
    <cellStyle name="Output" xfId="1014"/>
    <cellStyle name="Output 2" xfId="1015"/>
    <cellStyle name="Output 3" xfId="1016"/>
    <cellStyle name="Output 4" xfId="1017"/>
    <cellStyle name="Output 5" xfId="1018"/>
    <cellStyle name="Output 6" xfId="1019"/>
    <cellStyle name="Output 7" xfId="1020"/>
    <cellStyle name="Output 8" xfId="1021"/>
    <cellStyle name="Output 9" xfId="1022"/>
    <cellStyle name="Output_10VSAFAS2,3p" xfId="1023"/>
    <cellStyle name="Paprastas_2009_06_PARAISKA_skatinamuju_paslaugu" xfId="1024"/>
    <cellStyle name="Paryškinimas 1" xfId="1025"/>
    <cellStyle name="Paryškinimas 2" xfId="1026"/>
    <cellStyle name="Paryškinimas 3" xfId="1027"/>
    <cellStyle name="Paryškinimas 4" xfId="1028"/>
    <cellStyle name="Paryškinimas 5" xfId="1029"/>
    <cellStyle name="Paryškinimas 6" xfId="1030"/>
    <cellStyle name="Pastaba" xfId="1031"/>
    <cellStyle name="Pavadinimas" xfId="1032"/>
    <cellStyle name="Percent" xfId="1033"/>
    <cellStyle name="SAPBEXaggData" xfId="1034"/>
    <cellStyle name="SAPBEXaggData 2" xfId="1035"/>
    <cellStyle name="SAPBEXaggDataEmph" xfId="1036"/>
    <cellStyle name="SAPBEXaggItem" xfId="1037"/>
    <cellStyle name="SAPBEXaggItem 2" xfId="1038"/>
    <cellStyle name="SAPBEXaggItemX" xfId="1039"/>
    <cellStyle name="SAPBEXchaText" xfId="1040"/>
    <cellStyle name="SAPBEXchaText 2" xfId="1041"/>
    <cellStyle name="SAPBEXexcBad7" xfId="1042"/>
    <cellStyle name="SAPBEXexcBad7 2" xfId="1043"/>
    <cellStyle name="SAPBEXexcBad8" xfId="1044"/>
    <cellStyle name="SAPBEXexcBad8 2" xfId="1045"/>
    <cellStyle name="SAPBEXexcBad9" xfId="1046"/>
    <cellStyle name="SAPBEXexcBad9 2" xfId="1047"/>
    <cellStyle name="SAPBEXexcCritical4" xfId="1048"/>
    <cellStyle name="SAPBEXexcCritical4 2" xfId="1049"/>
    <cellStyle name="SAPBEXexcCritical5" xfId="1050"/>
    <cellStyle name="SAPBEXexcCritical5 2" xfId="1051"/>
    <cellStyle name="SAPBEXexcCritical6" xfId="1052"/>
    <cellStyle name="SAPBEXexcCritical6 2" xfId="1053"/>
    <cellStyle name="SAPBEXexcGood1" xfId="1054"/>
    <cellStyle name="SAPBEXexcGood1 2" xfId="1055"/>
    <cellStyle name="SAPBEXexcGood2" xfId="1056"/>
    <cellStyle name="SAPBEXexcGood2 2" xfId="1057"/>
    <cellStyle name="SAPBEXexcGood3" xfId="1058"/>
    <cellStyle name="SAPBEXexcGood3 2" xfId="1059"/>
    <cellStyle name="SAPBEXfilterDrill" xfId="1060"/>
    <cellStyle name="SAPBEXfilterDrill 2" xfId="1061"/>
    <cellStyle name="SAPBEXfilterItem" xfId="1062"/>
    <cellStyle name="SAPBEXfilterItem 2" xfId="1063"/>
    <cellStyle name="SAPBEXfilterItem 2 2" xfId="1064"/>
    <cellStyle name="SAPBEXfilterItem 2 3" xfId="1065"/>
    <cellStyle name="SAPBEXfilterItem 3" xfId="1066"/>
    <cellStyle name="SAPBEXfilterItem 4" xfId="1067"/>
    <cellStyle name="SAPBEXfilterText" xfId="1068"/>
    <cellStyle name="SAPBEXfilterText 2" xfId="1069"/>
    <cellStyle name="SAPBEXfilterText 2 2" xfId="1070"/>
    <cellStyle name="SAPBEXfilterText 2 3" xfId="1071"/>
    <cellStyle name="SAPBEXfilterText 3" xfId="1072"/>
    <cellStyle name="SAPBEXfilterText 4" xfId="1073"/>
    <cellStyle name="SAPBEXformats" xfId="1074"/>
    <cellStyle name="SAPBEXformats 2" xfId="1075"/>
    <cellStyle name="SAPBEXheaderItem" xfId="1076"/>
    <cellStyle name="SAPBEXheaderItem 2" xfId="1077"/>
    <cellStyle name="SAPBEXheaderText" xfId="1078"/>
    <cellStyle name="SAPBEXheaderText 2" xfId="1079"/>
    <cellStyle name="SAPBEXHLevel0" xfId="1080"/>
    <cellStyle name="SAPBEXHLevel0 2" xfId="1081"/>
    <cellStyle name="SAPBEXHLevel0X" xfId="1082"/>
    <cellStyle name="SAPBEXHLevel0X 2" xfId="1083"/>
    <cellStyle name="SAPBEXHLevel0X 3" xfId="1084"/>
    <cellStyle name="SAPBEXHLevel1" xfId="1085"/>
    <cellStyle name="SAPBEXHLevel1 2" xfId="1086"/>
    <cellStyle name="SAPBEXHLevel1X" xfId="1087"/>
    <cellStyle name="SAPBEXHLevel1X 2" xfId="1088"/>
    <cellStyle name="SAPBEXHLevel1X 3" xfId="1089"/>
    <cellStyle name="SAPBEXHLevel2" xfId="1090"/>
    <cellStyle name="SAPBEXHLevel2 2" xfId="1091"/>
    <cellStyle name="SAPBEXHLevel2X" xfId="1092"/>
    <cellStyle name="SAPBEXHLevel2X 2" xfId="1093"/>
    <cellStyle name="SAPBEXHLevel2X 3" xfId="1094"/>
    <cellStyle name="SAPBEXHLevel3" xfId="1095"/>
    <cellStyle name="SAPBEXHLevel3 2" xfId="1096"/>
    <cellStyle name="SAPBEXHLevel3X" xfId="1097"/>
    <cellStyle name="SAPBEXHLevel3X 2" xfId="1098"/>
    <cellStyle name="SAPBEXHLevel3X 3" xfId="1099"/>
    <cellStyle name="SAPBEXinputData" xfId="1100"/>
    <cellStyle name="SAPBEXinputData 2" xfId="1101"/>
    <cellStyle name="SAPBEXinputData 3" xfId="1102"/>
    <cellStyle name="SAPBEXItemHeader" xfId="1103"/>
    <cellStyle name="SAPBEXresData" xfId="1104"/>
    <cellStyle name="SAPBEXresDataEmph" xfId="1105"/>
    <cellStyle name="SAPBEXresItem" xfId="1106"/>
    <cellStyle name="SAPBEXresItemX" xfId="1107"/>
    <cellStyle name="SAPBEXstdData" xfId="1108"/>
    <cellStyle name="SAPBEXstdData 2" xfId="1109"/>
    <cellStyle name="SAPBEXstdDataEmph" xfId="1110"/>
    <cellStyle name="SAPBEXstdItem" xfId="1111"/>
    <cellStyle name="SAPBEXstdItem 2" xfId="1112"/>
    <cellStyle name="SAPBEXstdItemX" xfId="1113"/>
    <cellStyle name="SAPBEXtitle" xfId="1114"/>
    <cellStyle name="SAPBEXunassignedItem" xfId="1115"/>
    <cellStyle name="SAPBEXunassignedItem 2" xfId="1116"/>
    <cellStyle name="SAPBEXundefined" xfId="1117"/>
    <cellStyle name="Sheet Title" xfId="1118"/>
    <cellStyle name="Skaičiavimas" xfId="1119"/>
    <cellStyle name="Stilius 1" xfId="1120"/>
    <cellStyle name="STYL1 - Style1" xfId="1121"/>
    <cellStyle name="STYL1 - Style1 2" xfId="1122"/>
    <cellStyle name="STYL1 - Style1 3" xfId="1123"/>
    <cellStyle name="Suma" xfId="1124"/>
    <cellStyle name="Susietas langelis" xfId="1125"/>
    <cellStyle name="Table Heading" xfId="1126"/>
    <cellStyle name="Tikrinimo langelis" xfId="1127"/>
    <cellStyle name="Title" xfId="1128"/>
    <cellStyle name="Total" xfId="1129"/>
    <cellStyle name="Total 2" xfId="1130"/>
    <cellStyle name="Total 2 2" xfId="1131"/>
    <cellStyle name="Total 3" xfId="1132"/>
    <cellStyle name="Total 3 2" xfId="1133"/>
    <cellStyle name="Total 4" xfId="1134"/>
    <cellStyle name="Total 4 2" xfId="1135"/>
    <cellStyle name="Total 5" xfId="1136"/>
    <cellStyle name="Total 5 2" xfId="1137"/>
    <cellStyle name="Total 6" xfId="1138"/>
    <cellStyle name="Total 6 2" xfId="1139"/>
    <cellStyle name="Total 7" xfId="1140"/>
    <cellStyle name="Total 7 2" xfId="1141"/>
    <cellStyle name="Total 8" xfId="1142"/>
    <cellStyle name="Total 8 2" xfId="1143"/>
    <cellStyle name="Total 9" xfId="1144"/>
    <cellStyle name="Total 9 2" xfId="1145"/>
    <cellStyle name="Total_10VSAFAS2,3p" xfId="1146"/>
    <cellStyle name="Currency" xfId="1147"/>
    <cellStyle name="Currency [0]" xfId="1148"/>
    <cellStyle name="Warning Text" xfId="1149"/>
    <cellStyle name="Warning Text 2" xfId="1150"/>
    <cellStyle name="Warning Text 3" xfId="1151"/>
    <cellStyle name="Warning Text 4" xfId="1152"/>
    <cellStyle name="Warning Text 5" xfId="1153"/>
    <cellStyle name="Warning Text 6" xfId="1154"/>
    <cellStyle name="Warning Text 7" xfId="1155"/>
    <cellStyle name="Warning Text 8" xfId="1156"/>
    <cellStyle name="Warning Text 9" xfId="1157"/>
    <cellStyle name="Warning Text_10VSAFAS2,3p" xfId="1158"/>
    <cellStyle name="Обычный_FAS_primary docs_MM_SD" xfId="1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udzeto%20ataskaitos\VR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R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zoomScalePageLayoutView="0" workbookViewId="0" topLeftCell="A1">
      <selection activeCell="H52" sqref="H5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174" t="s">
        <v>2</v>
      </c>
      <c r="B5" s="170"/>
      <c r="C5" s="170"/>
      <c r="D5" s="170"/>
      <c r="E5" s="170"/>
      <c r="F5" s="170"/>
      <c r="G5" s="170"/>
      <c r="H5" s="170"/>
      <c r="I5" s="170"/>
    </row>
    <row r="6" spans="1:9" ht="15.75">
      <c r="A6" s="175" t="s">
        <v>3</v>
      </c>
      <c r="B6" s="170"/>
      <c r="C6" s="170"/>
      <c r="D6" s="170"/>
      <c r="E6" s="170"/>
      <c r="F6" s="170"/>
      <c r="G6" s="170"/>
      <c r="H6" s="170"/>
      <c r="I6" s="170"/>
    </row>
    <row r="7" spans="1:9" ht="15.75">
      <c r="A7" s="176" t="s">
        <v>4</v>
      </c>
      <c r="B7" s="170"/>
      <c r="C7" s="170"/>
      <c r="D7" s="170"/>
      <c r="E7" s="170"/>
      <c r="F7" s="170"/>
      <c r="G7" s="170"/>
      <c r="H7" s="170"/>
      <c r="I7" s="170"/>
    </row>
    <row r="8" spans="1:9" ht="15">
      <c r="A8" s="165" t="s">
        <v>5</v>
      </c>
      <c r="B8" s="166"/>
      <c r="C8" s="166"/>
      <c r="D8" s="166"/>
      <c r="E8" s="166"/>
      <c r="F8" s="166"/>
      <c r="G8" s="166"/>
      <c r="H8" s="166"/>
      <c r="I8" s="166"/>
    </row>
    <row r="9" spans="1:9" ht="15">
      <c r="A9" s="165" t="s">
        <v>6</v>
      </c>
      <c r="B9" s="166"/>
      <c r="C9" s="166"/>
      <c r="D9" s="166"/>
      <c r="E9" s="166"/>
      <c r="F9" s="166"/>
      <c r="G9" s="166"/>
      <c r="H9" s="166"/>
      <c r="I9" s="166"/>
    </row>
    <row r="10" spans="1:9" ht="15">
      <c r="A10" s="165" t="s">
        <v>7</v>
      </c>
      <c r="B10" s="166"/>
      <c r="C10" s="166"/>
      <c r="D10" s="166"/>
      <c r="E10" s="166"/>
      <c r="F10" s="166"/>
      <c r="G10" s="166"/>
      <c r="H10" s="166"/>
      <c r="I10" s="166"/>
    </row>
    <row r="11" spans="1:9" ht="15">
      <c r="A11" s="165" t="s">
        <v>8</v>
      </c>
      <c r="B11" s="170"/>
      <c r="C11" s="170"/>
      <c r="D11" s="170"/>
      <c r="E11" s="170"/>
      <c r="F11" s="170"/>
      <c r="G11" s="170"/>
      <c r="H11" s="170"/>
      <c r="I11" s="170"/>
    </row>
    <row r="12" spans="1:9" ht="15">
      <c r="A12" s="171"/>
      <c r="B12" s="166"/>
      <c r="C12" s="166"/>
      <c r="D12" s="166"/>
      <c r="E12" s="166"/>
      <c r="F12" s="166"/>
      <c r="G12" s="166"/>
      <c r="H12" s="166"/>
      <c r="I12" s="166"/>
    </row>
    <row r="13" spans="1:9" ht="15">
      <c r="A13" s="172" t="s">
        <v>9</v>
      </c>
      <c r="B13" s="173"/>
      <c r="C13" s="173"/>
      <c r="D13" s="173"/>
      <c r="E13" s="173"/>
      <c r="F13" s="173"/>
      <c r="G13" s="173"/>
      <c r="H13" s="173"/>
      <c r="I13" s="173"/>
    </row>
    <row r="14" spans="1:9" ht="15">
      <c r="A14" s="165"/>
      <c r="B14" s="166"/>
      <c r="C14" s="166"/>
      <c r="D14" s="166"/>
      <c r="E14" s="166"/>
      <c r="F14" s="166"/>
      <c r="G14" s="166"/>
      <c r="H14" s="166"/>
      <c r="I14" s="166"/>
    </row>
    <row r="15" spans="1:9" ht="15">
      <c r="A15" s="172" t="s">
        <v>10</v>
      </c>
      <c r="B15" s="173"/>
      <c r="C15" s="173"/>
      <c r="D15" s="173"/>
      <c r="E15" s="173"/>
      <c r="F15" s="173"/>
      <c r="G15" s="173"/>
      <c r="H15" s="173"/>
      <c r="I15" s="173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165" t="s">
        <v>11</v>
      </c>
      <c r="B17" s="166"/>
      <c r="C17" s="166"/>
      <c r="D17" s="166"/>
      <c r="E17" s="166"/>
      <c r="F17" s="166"/>
      <c r="G17" s="166"/>
      <c r="H17" s="166"/>
      <c r="I17" s="166"/>
    </row>
    <row r="18" spans="1:9" ht="15">
      <c r="A18" s="165" t="s">
        <v>12</v>
      </c>
      <c r="B18" s="166"/>
      <c r="C18" s="166"/>
      <c r="D18" s="166"/>
      <c r="E18" s="166"/>
      <c r="F18" s="166"/>
      <c r="G18" s="166"/>
      <c r="H18" s="166"/>
      <c r="I18" s="166"/>
    </row>
    <row r="19" spans="1:9" s="7" customFormat="1" ht="15">
      <c r="A19" s="167" t="s">
        <v>13</v>
      </c>
      <c r="B19" s="166"/>
      <c r="C19" s="166"/>
      <c r="D19" s="166"/>
      <c r="E19" s="166"/>
      <c r="F19" s="166"/>
      <c r="G19" s="166"/>
      <c r="H19" s="166"/>
      <c r="I19" s="166"/>
    </row>
    <row r="20" spans="1:9" s="9" customFormat="1" ht="49.5" customHeight="1">
      <c r="A20" s="168" t="s">
        <v>14</v>
      </c>
      <c r="B20" s="168"/>
      <c r="C20" s="168" t="s">
        <v>15</v>
      </c>
      <c r="D20" s="161"/>
      <c r="E20" s="161"/>
      <c r="F20" s="161"/>
      <c r="G20" s="8" t="s">
        <v>16</v>
      </c>
      <c r="H20" s="8" t="s">
        <v>17</v>
      </c>
      <c r="I20" s="8" t="s">
        <v>18</v>
      </c>
    </row>
    <row r="21" spans="1:9" ht="15.75">
      <c r="A21" s="10" t="s">
        <v>19</v>
      </c>
      <c r="B21" s="11" t="s">
        <v>20</v>
      </c>
      <c r="C21" s="164" t="s">
        <v>20</v>
      </c>
      <c r="D21" s="169"/>
      <c r="E21" s="169"/>
      <c r="F21" s="169"/>
      <c r="G21" s="11"/>
      <c r="H21" s="8">
        <f>H22+H28</f>
        <v>502602</v>
      </c>
      <c r="I21" s="8">
        <f>I22+I28</f>
        <v>511622</v>
      </c>
    </row>
    <row r="22" spans="1:9" ht="15.75">
      <c r="A22" s="13" t="s">
        <v>21</v>
      </c>
      <c r="B22" s="14" t="s">
        <v>22</v>
      </c>
      <c r="C22" s="163" t="s">
        <v>22</v>
      </c>
      <c r="D22" s="163"/>
      <c r="E22" s="163"/>
      <c r="F22" s="163"/>
      <c r="G22" s="14"/>
      <c r="H22" s="8">
        <f>H23+H24+H25+H26</f>
        <v>352219</v>
      </c>
      <c r="I22" s="8">
        <f>I23+I24+I25+I26</f>
        <v>369836</v>
      </c>
    </row>
    <row r="23" spans="1:9" ht="15.75">
      <c r="A23" s="13" t="s">
        <v>23</v>
      </c>
      <c r="B23" s="14" t="s">
        <v>24</v>
      </c>
      <c r="C23" s="163" t="s">
        <v>24</v>
      </c>
      <c r="D23" s="163"/>
      <c r="E23" s="163"/>
      <c r="F23" s="163"/>
      <c r="G23" s="14"/>
      <c r="H23" s="15">
        <v>110438</v>
      </c>
      <c r="I23" s="16">
        <v>81129</v>
      </c>
    </row>
    <row r="24" spans="1:9" ht="15.75">
      <c r="A24" s="13" t="s">
        <v>25</v>
      </c>
      <c r="B24" s="17" t="s">
        <v>26</v>
      </c>
      <c r="C24" s="160" t="s">
        <v>26</v>
      </c>
      <c r="D24" s="160"/>
      <c r="E24" s="160"/>
      <c r="F24" s="160"/>
      <c r="G24" s="17"/>
      <c r="H24" s="15">
        <v>219100</v>
      </c>
      <c r="I24" s="16">
        <v>247795</v>
      </c>
    </row>
    <row r="25" spans="1:9" ht="15.75">
      <c r="A25" s="13" t="s">
        <v>27</v>
      </c>
      <c r="B25" s="14" t="s">
        <v>28</v>
      </c>
      <c r="C25" s="160" t="s">
        <v>28</v>
      </c>
      <c r="D25" s="160"/>
      <c r="E25" s="160"/>
      <c r="F25" s="160"/>
      <c r="G25" s="14"/>
      <c r="H25" s="15">
        <v>22454</v>
      </c>
      <c r="I25" s="16">
        <v>39901</v>
      </c>
    </row>
    <row r="26" spans="1:9" ht="15.75">
      <c r="A26" s="13" t="s">
        <v>29</v>
      </c>
      <c r="B26" s="17" t="s">
        <v>30</v>
      </c>
      <c r="C26" s="160" t="s">
        <v>30</v>
      </c>
      <c r="D26" s="160"/>
      <c r="E26" s="160"/>
      <c r="F26" s="160"/>
      <c r="G26" s="17"/>
      <c r="H26" s="15">
        <v>227</v>
      </c>
      <c r="I26" s="16">
        <v>1011</v>
      </c>
    </row>
    <row r="27" spans="1:9" ht="15.75">
      <c r="A27" s="13" t="s">
        <v>31</v>
      </c>
      <c r="B27" s="14" t="s">
        <v>32</v>
      </c>
      <c r="C27" s="160" t="s">
        <v>32</v>
      </c>
      <c r="D27" s="160"/>
      <c r="E27" s="160"/>
      <c r="F27" s="160"/>
      <c r="G27" s="14"/>
      <c r="H27" s="11"/>
      <c r="I27" s="10"/>
    </row>
    <row r="28" spans="1:9" ht="15.75">
      <c r="A28" s="13" t="s">
        <v>33</v>
      </c>
      <c r="B28" s="14" t="s">
        <v>34</v>
      </c>
      <c r="C28" s="160" t="s">
        <v>34</v>
      </c>
      <c r="D28" s="160"/>
      <c r="E28" s="160"/>
      <c r="F28" s="160"/>
      <c r="G28" s="14"/>
      <c r="H28" s="8">
        <v>150383</v>
      </c>
      <c r="I28" s="8">
        <v>141786</v>
      </c>
    </row>
    <row r="29" spans="1:9" ht="15.75">
      <c r="A29" s="13" t="s">
        <v>35</v>
      </c>
      <c r="B29" s="17" t="s">
        <v>36</v>
      </c>
      <c r="C29" s="160" t="s">
        <v>36</v>
      </c>
      <c r="D29" s="160"/>
      <c r="E29" s="160"/>
      <c r="F29" s="160"/>
      <c r="G29" s="17"/>
      <c r="H29" s="15">
        <v>150383</v>
      </c>
      <c r="I29" s="16">
        <v>141786</v>
      </c>
    </row>
    <row r="30" spans="1:9" ht="15.75">
      <c r="A30" s="13" t="s">
        <v>37</v>
      </c>
      <c r="B30" s="17" t="s">
        <v>38</v>
      </c>
      <c r="C30" s="160" t="s">
        <v>38</v>
      </c>
      <c r="D30" s="160"/>
      <c r="E30" s="160"/>
      <c r="F30" s="160"/>
      <c r="G30" s="17"/>
      <c r="H30" s="11"/>
      <c r="I30" s="10"/>
    </row>
    <row r="31" spans="1:9" ht="15.75">
      <c r="A31" s="10" t="s">
        <v>39</v>
      </c>
      <c r="B31" s="11" t="s">
        <v>40</v>
      </c>
      <c r="C31" s="164" t="s">
        <v>40</v>
      </c>
      <c r="D31" s="164"/>
      <c r="E31" s="164"/>
      <c r="F31" s="164"/>
      <c r="G31" s="11"/>
      <c r="H31" s="8">
        <f>H32+H33+H34+H35+H36+H37+H38+H39+H40+H41+H42+H43+H44+H45</f>
        <v>522019</v>
      </c>
      <c r="I31" s="8">
        <f>I32+I33+I34+I35+I36+I37+I38+I39+I40+I41+I42+I43+I44+I45</f>
        <v>519041</v>
      </c>
    </row>
    <row r="32" spans="1:9" ht="15.75">
      <c r="A32" s="13" t="s">
        <v>21</v>
      </c>
      <c r="B32" s="14" t="s">
        <v>41</v>
      </c>
      <c r="C32" s="160" t="s">
        <v>42</v>
      </c>
      <c r="D32" s="162"/>
      <c r="E32" s="162"/>
      <c r="F32" s="162"/>
      <c r="G32" s="14"/>
      <c r="H32" s="15">
        <v>354134</v>
      </c>
      <c r="I32" s="16">
        <v>341595</v>
      </c>
    </row>
    <row r="33" spans="1:9" ht="15.75">
      <c r="A33" s="13" t="s">
        <v>31</v>
      </c>
      <c r="B33" s="14" t="s">
        <v>43</v>
      </c>
      <c r="C33" s="160" t="s">
        <v>44</v>
      </c>
      <c r="D33" s="162"/>
      <c r="E33" s="162"/>
      <c r="F33" s="162"/>
      <c r="G33" s="14"/>
      <c r="H33" s="15">
        <v>30063</v>
      </c>
      <c r="I33" s="16">
        <v>27281</v>
      </c>
    </row>
    <row r="34" spans="1:9" ht="15.75">
      <c r="A34" s="13" t="s">
        <v>33</v>
      </c>
      <c r="B34" s="14" t="s">
        <v>45</v>
      </c>
      <c r="C34" s="160" t="s">
        <v>46</v>
      </c>
      <c r="D34" s="162"/>
      <c r="E34" s="162"/>
      <c r="F34" s="162"/>
      <c r="G34" s="14"/>
      <c r="H34" s="15">
        <v>46547</v>
      </c>
      <c r="I34" s="16">
        <v>54090</v>
      </c>
    </row>
    <row r="35" spans="1:9" ht="15.75">
      <c r="A35" s="13" t="s">
        <v>47</v>
      </c>
      <c r="B35" s="14" t="s">
        <v>48</v>
      </c>
      <c r="C35" s="163" t="s">
        <v>49</v>
      </c>
      <c r="D35" s="162"/>
      <c r="E35" s="162"/>
      <c r="F35" s="162"/>
      <c r="G35" s="14"/>
      <c r="H35" s="15"/>
      <c r="I35" s="16"/>
    </row>
    <row r="36" spans="1:9" ht="15.75">
      <c r="A36" s="13" t="s">
        <v>50</v>
      </c>
      <c r="B36" s="14" t="s">
        <v>51</v>
      </c>
      <c r="C36" s="163" t="s">
        <v>52</v>
      </c>
      <c r="D36" s="162"/>
      <c r="E36" s="162"/>
      <c r="F36" s="162"/>
      <c r="G36" s="14"/>
      <c r="H36" s="15">
        <v>7721</v>
      </c>
      <c r="I36" s="16">
        <v>6929</v>
      </c>
    </row>
    <row r="37" spans="1:9" ht="15.75">
      <c r="A37" s="13" t="s">
        <v>53</v>
      </c>
      <c r="B37" s="14" t="s">
        <v>54</v>
      </c>
      <c r="C37" s="163" t="s">
        <v>55</v>
      </c>
      <c r="D37" s="162"/>
      <c r="E37" s="162"/>
      <c r="F37" s="162"/>
      <c r="G37" s="14"/>
      <c r="H37" s="15">
        <v>160</v>
      </c>
      <c r="I37" s="16">
        <v>224</v>
      </c>
    </row>
    <row r="38" spans="1:9" ht="15.75">
      <c r="A38" s="13" t="s">
        <v>56</v>
      </c>
      <c r="B38" s="14" t="s">
        <v>57</v>
      </c>
      <c r="C38" s="163" t="s">
        <v>58</v>
      </c>
      <c r="D38" s="162"/>
      <c r="E38" s="162"/>
      <c r="F38" s="162"/>
      <c r="G38" s="14"/>
      <c r="H38" s="15">
        <v>5135</v>
      </c>
      <c r="I38" s="19">
        <v>4564</v>
      </c>
    </row>
    <row r="39" spans="1:9" ht="15.75">
      <c r="A39" s="13" t="s">
        <v>59</v>
      </c>
      <c r="B39" s="14" t="s">
        <v>60</v>
      </c>
      <c r="C39" s="160" t="s">
        <v>60</v>
      </c>
      <c r="D39" s="162"/>
      <c r="E39" s="162"/>
      <c r="F39" s="162"/>
      <c r="G39" s="14"/>
      <c r="H39" s="15"/>
      <c r="I39" s="19"/>
    </row>
    <row r="40" spans="1:9" ht="15.75">
      <c r="A40" s="13" t="s">
        <v>61</v>
      </c>
      <c r="B40" s="14" t="s">
        <v>62</v>
      </c>
      <c r="C40" s="163" t="s">
        <v>62</v>
      </c>
      <c r="D40" s="162"/>
      <c r="E40" s="162"/>
      <c r="F40" s="162"/>
      <c r="G40" s="14"/>
      <c r="H40" s="15">
        <v>75743</v>
      </c>
      <c r="I40" s="19">
        <v>81282</v>
      </c>
    </row>
    <row r="41" spans="1:9" ht="15.75" customHeight="1">
      <c r="A41" s="13" t="s">
        <v>63</v>
      </c>
      <c r="B41" s="14" t="s">
        <v>64</v>
      </c>
      <c r="C41" s="160" t="s">
        <v>65</v>
      </c>
      <c r="D41" s="161"/>
      <c r="E41" s="161"/>
      <c r="F41" s="161"/>
      <c r="G41" s="14"/>
      <c r="H41" s="15"/>
      <c r="I41" s="19"/>
    </row>
    <row r="42" spans="1:9" ht="15.75" customHeight="1">
      <c r="A42" s="13" t="s">
        <v>66</v>
      </c>
      <c r="B42" s="14" t="s">
        <v>67</v>
      </c>
      <c r="C42" s="160" t="s">
        <v>68</v>
      </c>
      <c r="D42" s="162"/>
      <c r="E42" s="162"/>
      <c r="F42" s="162"/>
      <c r="G42" s="14"/>
      <c r="H42" s="15"/>
      <c r="I42" s="19"/>
    </row>
    <row r="43" spans="1:9" ht="15.75">
      <c r="A43" s="13" t="s">
        <v>69</v>
      </c>
      <c r="B43" s="14" t="s">
        <v>70</v>
      </c>
      <c r="C43" s="160" t="s">
        <v>71</v>
      </c>
      <c r="D43" s="162"/>
      <c r="E43" s="162"/>
      <c r="F43" s="162"/>
      <c r="G43" s="14"/>
      <c r="H43" s="15"/>
      <c r="I43" s="19"/>
    </row>
    <row r="44" spans="1:9" ht="15.75">
      <c r="A44" s="13" t="s">
        <v>72</v>
      </c>
      <c r="B44" s="14" t="s">
        <v>73</v>
      </c>
      <c r="C44" s="160" t="s">
        <v>74</v>
      </c>
      <c r="D44" s="162"/>
      <c r="E44" s="162"/>
      <c r="F44" s="162"/>
      <c r="G44" s="14"/>
      <c r="H44" s="15">
        <v>2516</v>
      </c>
      <c r="I44" s="19">
        <v>3076</v>
      </c>
    </row>
    <row r="45" spans="1:9" ht="15.75">
      <c r="A45" s="13" t="s">
        <v>75</v>
      </c>
      <c r="B45" s="14" t="s">
        <v>76</v>
      </c>
      <c r="C45" s="156" t="s">
        <v>77</v>
      </c>
      <c r="D45" s="157"/>
      <c r="E45" s="157"/>
      <c r="F45" s="158"/>
      <c r="G45" s="14"/>
      <c r="H45" s="18"/>
      <c r="I45" s="20"/>
    </row>
    <row r="46" spans="1:9" ht="15.75">
      <c r="A46" s="11" t="s">
        <v>78</v>
      </c>
      <c r="B46" s="21" t="s">
        <v>79</v>
      </c>
      <c r="C46" s="149" t="s">
        <v>79</v>
      </c>
      <c r="D46" s="150"/>
      <c r="E46" s="150"/>
      <c r="F46" s="151"/>
      <c r="G46" s="21"/>
      <c r="H46" s="22">
        <f>H21-H31</f>
        <v>-19417</v>
      </c>
      <c r="I46" s="22">
        <f>I21-I31</f>
        <v>-7419</v>
      </c>
    </row>
    <row r="47" spans="1:9" ht="15.75">
      <c r="A47" s="11" t="s">
        <v>80</v>
      </c>
      <c r="B47" s="11" t="s">
        <v>81</v>
      </c>
      <c r="C47" s="155" t="s">
        <v>81</v>
      </c>
      <c r="D47" s="150"/>
      <c r="E47" s="150"/>
      <c r="F47" s="151"/>
      <c r="G47" s="12"/>
      <c r="H47" s="12"/>
      <c r="I47" s="12"/>
    </row>
    <row r="48" spans="1:9" ht="15.75">
      <c r="A48" s="17" t="s">
        <v>82</v>
      </c>
      <c r="B48" s="14" t="s">
        <v>83</v>
      </c>
      <c r="C48" s="156" t="s">
        <v>84</v>
      </c>
      <c r="D48" s="157"/>
      <c r="E48" s="157"/>
      <c r="F48" s="158"/>
      <c r="G48" s="18"/>
      <c r="H48" s="18"/>
      <c r="I48" s="18"/>
    </row>
    <row r="49" spans="1:9" ht="15.75">
      <c r="A49" s="17" t="s">
        <v>31</v>
      </c>
      <c r="B49" s="14" t="s">
        <v>85</v>
      </c>
      <c r="C49" s="156" t="s">
        <v>85</v>
      </c>
      <c r="D49" s="157"/>
      <c r="E49" s="157"/>
      <c r="F49" s="158"/>
      <c r="G49" s="18"/>
      <c r="H49" s="18"/>
      <c r="I49" s="18"/>
    </row>
    <row r="50" spans="1:9" ht="15.75">
      <c r="A50" s="17" t="s">
        <v>86</v>
      </c>
      <c r="B50" s="14" t="s">
        <v>87</v>
      </c>
      <c r="C50" s="156" t="s">
        <v>88</v>
      </c>
      <c r="D50" s="157"/>
      <c r="E50" s="157"/>
      <c r="F50" s="158"/>
      <c r="G50" s="18"/>
      <c r="H50" s="18"/>
      <c r="I50" s="18"/>
    </row>
    <row r="51" spans="1:9" ht="15.75">
      <c r="A51" s="11" t="s">
        <v>89</v>
      </c>
      <c r="B51" s="21" t="s">
        <v>90</v>
      </c>
      <c r="C51" s="149" t="s">
        <v>90</v>
      </c>
      <c r="D51" s="150"/>
      <c r="E51" s="150"/>
      <c r="F51" s="151"/>
      <c r="G51" s="12"/>
      <c r="H51" s="12"/>
      <c r="I51" s="12"/>
    </row>
    <row r="52" spans="1:9" ht="30" customHeight="1">
      <c r="A52" s="11" t="s">
        <v>91</v>
      </c>
      <c r="B52" s="21" t="s">
        <v>92</v>
      </c>
      <c r="C52" s="159" t="s">
        <v>92</v>
      </c>
      <c r="D52" s="153"/>
      <c r="E52" s="153"/>
      <c r="F52" s="154"/>
      <c r="G52" s="12"/>
      <c r="H52" s="12"/>
      <c r="I52" s="12"/>
    </row>
    <row r="53" spans="1:9" ht="15.75">
      <c r="A53" s="11" t="s">
        <v>93</v>
      </c>
      <c r="B53" s="21" t="s">
        <v>94</v>
      </c>
      <c r="C53" s="149" t="s">
        <v>94</v>
      </c>
      <c r="D53" s="150"/>
      <c r="E53" s="150"/>
      <c r="F53" s="151"/>
      <c r="G53" s="12"/>
      <c r="H53" s="22"/>
      <c r="I53" s="12"/>
    </row>
    <row r="54" spans="1:9" ht="30" customHeight="1">
      <c r="A54" s="11" t="s">
        <v>95</v>
      </c>
      <c r="B54" s="11" t="s">
        <v>96</v>
      </c>
      <c r="C54" s="152" t="s">
        <v>96</v>
      </c>
      <c r="D54" s="153"/>
      <c r="E54" s="153"/>
      <c r="F54" s="154"/>
      <c r="G54" s="12"/>
      <c r="H54" s="22">
        <f>H46</f>
        <v>-19417</v>
      </c>
      <c r="I54" s="22">
        <v>-7419</v>
      </c>
    </row>
    <row r="55" spans="1:9" ht="15.75">
      <c r="A55" s="11" t="s">
        <v>21</v>
      </c>
      <c r="B55" s="11" t="s">
        <v>97</v>
      </c>
      <c r="C55" s="155" t="s">
        <v>97</v>
      </c>
      <c r="D55" s="150"/>
      <c r="E55" s="150"/>
      <c r="F55" s="151"/>
      <c r="G55" s="12"/>
      <c r="H55" s="22"/>
      <c r="I55" s="22"/>
    </row>
    <row r="56" spans="1:9" ht="15.75">
      <c r="A56" s="11" t="s">
        <v>98</v>
      </c>
      <c r="B56" s="21" t="s">
        <v>99</v>
      </c>
      <c r="C56" s="149" t="s">
        <v>99</v>
      </c>
      <c r="D56" s="150"/>
      <c r="E56" s="150"/>
      <c r="F56" s="151"/>
      <c r="G56" s="12"/>
      <c r="H56" s="22">
        <v>-19417</v>
      </c>
      <c r="I56" s="22">
        <v>-7419</v>
      </c>
    </row>
    <row r="57" spans="1:9" ht="15.75">
      <c r="A57" s="17" t="s">
        <v>21</v>
      </c>
      <c r="B57" s="14" t="s">
        <v>100</v>
      </c>
      <c r="C57" s="156" t="s">
        <v>100</v>
      </c>
      <c r="D57" s="157"/>
      <c r="E57" s="157"/>
      <c r="F57" s="158"/>
      <c r="G57" s="18"/>
      <c r="H57" s="18"/>
      <c r="I57" s="18"/>
    </row>
    <row r="58" spans="1:9" ht="15.75">
      <c r="A58" s="17" t="s">
        <v>31</v>
      </c>
      <c r="B58" s="14" t="s">
        <v>101</v>
      </c>
      <c r="C58" s="156" t="s">
        <v>101</v>
      </c>
      <c r="D58" s="157"/>
      <c r="E58" s="157"/>
      <c r="F58" s="158"/>
      <c r="G58" s="18"/>
      <c r="H58" s="18"/>
      <c r="I58" s="18"/>
    </row>
    <row r="59" spans="1:9" ht="12.75">
      <c r="A59" s="23"/>
      <c r="B59" s="23"/>
      <c r="C59" s="23"/>
      <c r="D59" s="23"/>
      <c r="G59" s="24"/>
      <c r="H59" s="24"/>
      <c r="I59" s="24"/>
    </row>
    <row r="60" spans="1:9" ht="15" customHeight="1">
      <c r="A60" s="143" t="s">
        <v>102</v>
      </c>
      <c r="B60" s="143"/>
      <c r="C60" s="143"/>
      <c r="D60" s="143"/>
      <c r="E60" s="143"/>
      <c r="F60" s="143"/>
      <c r="G60" s="25" t="s">
        <v>103</v>
      </c>
      <c r="H60" s="144" t="s">
        <v>104</v>
      </c>
      <c r="I60" s="144"/>
    </row>
    <row r="61" spans="1:9" s="7" customFormat="1" ht="15" customHeight="1">
      <c r="A61" s="145" t="s">
        <v>105</v>
      </c>
      <c r="B61" s="145"/>
      <c r="C61" s="145"/>
      <c r="D61" s="145"/>
      <c r="E61" s="145"/>
      <c r="F61" s="145"/>
      <c r="G61" s="27" t="s">
        <v>106</v>
      </c>
      <c r="H61" s="146" t="s">
        <v>107</v>
      </c>
      <c r="I61" s="146"/>
    </row>
    <row r="62" spans="1:9" s="7" customFormat="1" ht="15" customHeight="1">
      <c r="A62" s="26"/>
      <c r="B62" s="26"/>
      <c r="C62" s="26"/>
      <c r="D62" s="26"/>
      <c r="E62" s="26"/>
      <c r="F62" s="26"/>
      <c r="G62" s="26"/>
      <c r="H62" s="28"/>
      <c r="I62" s="28"/>
    </row>
    <row r="63" spans="1:9" ht="12.75" customHeight="1">
      <c r="A63" s="147" t="s">
        <v>108</v>
      </c>
      <c r="B63" s="147"/>
      <c r="C63" s="147"/>
      <c r="D63" s="147"/>
      <c r="E63" s="147"/>
      <c r="F63" s="147"/>
      <c r="G63" s="29" t="s">
        <v>109</v>
      </c>
      <c r="H63" s="148" t="s">
        <v>110</v>
      </c>
      <c r="I63" s="148"/>
    </row>
    <row r="64" spans="1:9" ht="12.75">
      <c r="A64" s="141" t="s">
        <v>111</v>
      </c>
      <c r="B64" s="141"/>
      <c r="C64" s="141"/>
      <c r="D64" s="141"/>
      <c r="E64" s="141"/>
      <c r="F64" s="141"/>
      <c r="G64" s="30" t="s">
        <v>112</v>
      </c>
      <c r="H64" s="142" t="s">
        <v>107</v>
      </c>
      <c r="I64" s="142"/>
    </row>
  </sheetData>
  <sheetProtection/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6">
      <selection activeCell="H14" sqref="H14"/>
    </sheetView>
  </sheetViews>
  <sheetFormatPr defaultColWidth="9.140625" defaultRowHeight="12.75"/>
  <cols>
    <col min="1" max="1" width="6.00390625" style="31" customWidth="1"/>
    <col min="2" max="2" width="32.8515625" style="32" customWidth="1"/>
    <col min="3" max="4" width="15.7109375" style="32" customWidth="1"/>
    <col min="5" max="5" width="16.28125" style="32" customWidth="1"/>
    <col min="6" max="10" width="15.7109375" style="32" customWidth="1"/>
    <col min="11" max="11" width="13.140625" style="32" customWidth="1"/>
    <col min="12" max="13" width="15.7109375" style="32" customWidth="1"/>
    <col min="14" max="16384" width="9.140625" style="32" customWidth="1"/>
  </cols>
  <sheetData>
    <row r="1" spans="9:11" ht="15">
      <c r="I1" s="33"/>
      <c r="J1" s="33"/>
      <c r="K1" s="33"/>
    </row>
    <row r="2" ht="15">
      <c r="I2" s="32" t="s">
        <v>113</v>
      </c>
    </row>
    <row r="3" ht="15">
      <c r="I3" s="32" t="s">
        <v>114</v>
      </c>
    </row>
    <row r="5" spans="1:13" ht="15">
      <c r="A5" s="179" t="s">
        <v>115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ht="15">
      <c r="A6" s="179" t="s">
        <v>116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8" spans="1:13" ht="15">
      <c r="A8" s="179" t="s">
        <v>117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</row>
    <row r="10" spans="1:13" ht="15">
      <c r="A10" s="181" t="s">
        <v>14</v>
      </c>
      <c r="B10" s="181" t="s">
        <v>118</v>
      </c>
      <c r="C10" s="181" t="s">
        <v>119</v>
      </c>
      <c r="D10" s="181" t="s">
        <v>120</v>
      </c>
      <c r="E10" s="181"/>
      <c r="F10" s="181"/>
      <c r="G10" s="181"/>
      <c r="H10" s="181"/>
      <c r="I10" s="181"/>
      <c r="J10" s="182"/>
      <c r="K10" s="182"/>
      <c r="L10" s="181"/>
      <c r="M10" s="181" t="s">
        <v>121</v>
      </c>
    </row>
    <row r="11" spans="1:13" ht="114">
      <c r="A11" s="181"/>
      <c r="B11" s="181"/>
      <c r="C11" s="181"/>
      <c r="D11" s="34" t="s">
        <v>122</v>
      </c>
      <c r="E11" s="35" t="s">
        <v>123</v>
      </c>
      <c r="F11" s="34" t="s">
        <v>124</v>
      </c>
      <c r="G11" s="34" t="s">
        <v>125</v>
      </c>
      <c r="H11" s="34" t="s">
        <v>126</v>
      </c>
      <c r="I11" s="36" t="s">
        <v>127</v>
      </c>
      <c r="J11" s="34" t="s">
        <v>128</v>
      </c>
      <c r="K11" s="35" t="s">
        <v>129</v>
      </c>
      <c r="L11" s="37" t="s">
        <v>130</v>
      </c>
      <c r="M11" s="181"/>
    </row>
    <row r="12" spans="1:13" ht="15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9">
        <v>6</v>
      </c>
      <c r="G12" s="39">
        <v>6</v>
      </c>
      <c r="H12" s="39">
        <v>8</v>
      </c>
      <c r="I12" s="39">
        <v>9</v>
      </c>
      <c r="J12" s="39">
        <v>10</v>
      </c>
      <c r="K12" s="40">
        <v>11</v>
      </c>
      <c r="L12" s="39">
        <v>12</v>
      </c>
      <c r="M12" s="39">
        <v>13</v>
      </c>
    </row>
    <row r="13" spans="1:13" ht="71.25">
      <c r="A13" s="34" t="s">
        <v>131</v>
      </c>
      <c r="B13" s="41" t="s">
        <v>132</v>
      </c>
      <c r="C13" s="42">
        <f>C14</f>
        <v>31554</v>
      </c>
      <c r="D13" s="42">
        <f>D14+D15</f>
        <v>159040</v>
      </c>
      <c r="E13" s="42"/>
      <c r="F13" s="42"/>
      <c r="G13" s="42"/>
      <c r="H13" s="42"/>
      <c r="I13" s="42">
        <f>I14+I15</f>
        <v>134709</v>
      </c>
      <c r="J13" s="42"/>
      <c r="K13" s="42"/>
      <c r="L13" s="42"/>
      <c r="M13" s="42">
        <f>M14+M15</f>
        <v>55885</v>
      </c>
    </row>
    <row r="14" spans="1:13" ht="15">
      <c r="A14" s="43" t="s">
        <v>133</v>
      </c>
      <c r="B14" s="44" t="s">
        <v>134</v>
      </c>
      <c r="C14" s="42">
        <v>31554</v>
      </c>
      <c r="D14" s="42"/>
      <c r="E14" s="42"/>
      <c r="F14" s="42"/>
      <c r="G14" s="42"/>
      <c r="H14" s="42"/>
      <c r="I14" s="42">
        <v>11726</v>
      </c>
      <c r="J14" s="42"/>
      <c r="K14" s="42"/>
      <c r="L14" s="42"/>
      <c r="M14" s="42">
        <f>C14+D14-I14+E14</f>
        <v>19828</v>
      </c>
    </row>
    <row r="15" spans="1:13" ht="15">
      <c r="A15" s="43" t="s">
        <v>135</v>
      </c>
      <c r="B15" s="44" t="s">
        <v>136</v>
      </c>
      <c r="C15" s="42"/>
      <c r="D15" s="42">
        <v>159040</v>
      </c>
      <c r="E15" s="42"/>
      <c r="F15" s="42"/>
      <c r="G15" s="42"/>
      <c r="H15" s="42"/>
      <c r="I15" s="42">
        <v>122983</v>
      </c>
      <c r="J15" s="42"/>
      <c r="K15" s="42"/>
      <c r="L15" s="42"/>
      <c r="M15" s="42">
        <f>C15+D15-I15+E15</f>
        <v>36057</v>
      </c>
    </row>
    <row r="16" spans="1:13" ht="85.5">
      <c r="A16" s="34" t="s">
        <v>137</v>
      </c>
      <c r="B16" s="41" t="s">
        <v>138</v>
      </c>
      <c r="C16" s="42">
        <f>C17</f>
        <v>1101519</v>
      </c>
      <c r="D16" s="42">
        <f>D17+D18</f>
        <v>274531</v>
      </c>
      <c r="E16" s="42"/>
      <c r="F16" s="42"/>
      <c r="G16" s="42"/>
      <c r="H16" s="42"/>
      <c r="I16" s="42">
        <f>I17+I18</f>
        <v>270886</v>
      </c>
      <c r="J16" s="42"/>
      <c r="K16" s="42"/>
      <c r="L16" s="42"/>
      <c r="M16" s="42">
        <f>M17+M18</f>
        <v>1093164</v>
      </c>
    </row>
    <row r="17" spans="1:13" ht="15">
      <c r="A17" s="43" t="s">
        <v>139</v>
      </c>
      <c r="B17" s="44" t="s">
        <v>134</v>
      </c>
      <c r="C17" s="42">
        <v>1101519</v>
      </c>
      <c r="D17" s="42"/>
      <c r="E17" s="42">
        <v>6000</v>
      </c>
      <c r="F17" s="42"/>
      <c r="G17" s="42"/>
      <c r="H17" s="42"/>
      <c r="I17" s="42">
        <v>5408</v>
      </c>
      <c r="J17" s="42"/>
      <c r="K17" s="42"/>
      <c r="L17" s="42"/>
      <c r="M17" s="42">
        <f>C17+D17-E17-I17</f>
        <v>1090111</v>
      </c>
    </row>
    <row r="18" spans="1:13" ht="15">
      <c r="A18" s="43" t="s">
        <v>140</v>
      </c>
      <c r="B18" s="44" t="s">
        <v>136</v>
      </c>
      <c r="C18" s="42"/>
      <c r="D18" s="42">
        <v>274531</v>
      </c>
      <c r="E18" s="42">
        <v>-6000</v>
      </c>
      <c r="F18" s="42"/>
      <c r="G18" s="42"/>
      <c r="H18" s="42"/>
      <c r="I18" s="42">
        <v>265478</v>
      </c>
      <c r="J18" s="42"/>
      <c r="K18" s="42"/>
      <c r="L18" s="42"/>
      <c r="M18" s="42">
        <f>C18+D18+E18-I18</f>
        <v>3053</v>
      </c>
    </row>
    <row r="19" spans="1:13" ht="114">
      <c r="A19" s="34" t="s">
        <v>141</v>
      </c>
      <c r="B19" s="41" t="s">
        <v>142</v>
      </c>
      <c r="C19" s="42">
        <f>C20</f>
        <v>1276948</v>
      </c>
      <c r="D19" s="42">
        <f>D20+D21</f>
        <v>18594</v>
      </c>
      <c r="E19" s="42"/>
      <c r="F19" s="42"/>
      <c r="G19" s="42"/>
      <c r="H19" s="42"/>
      <c r="I19" s="42">
        <f>I20+I21</f>
        <v>36053</v>
      </c>
      <c r="J19" s="42"/>
      <c r="K19" s="42"/>
      <c r="L19" s="42"/>
      <c r="M19" s="42">
        <f>M20+M21</f>
        <v>1272163</v>
      </c>
    </row>
    <row r="20" spans="1:13" ht="15">
      <c r="A20" s="43" t="s">
        <v>143</v>
      </c>
      <c r="B20" s="44" t="s">
        <v>134</v>
      </c>
      <c r="C20" s="42">
        <v>1276948</v>
      </c>
      <c r="D20" s="42"/>
      <c r="E20" s="42"/>
      <c r="F20" s="42"/>
      <c r="G20" s="42"/>
      <c r="H20" s="42"/>
      <c r="I20" s="42">
        <v>13599</v>
      </c>
      <c r="J20" s="42"/>
      <c r="K20" s="42"/>
      <c r="L20" s="42"/>
      <c r="M20" s="42">
        <f>C20+D20-I20</f>
        <v>1263349</v>
      </c>
    </row>
    <row r="21" spans="1:13" ht="15">
      <c r="A21" s="43" t="s">
        <v>144</v>
      </c>
      <c r="B21" s="44" t="s">
        <v>136</v>
      </c>
      <c r="C21" s="42">
        <v>12674</v>
      </c>
      <c r="D21" s="42">
        <v>18594</v>
      </c>
      <c r="E21" s="42"/>
      <c r="F21" s="42"/>
      <c r="G21" s="42"/>
      <c r="H21" s="42"/>
      <c r="I21" s="42">
        <v>22454</v>
      </c>
      <c r="J21" s="42"/>
      <c r="K21" s="42"/>
      <c r="L21" s="42"/>
      <c r="M21" s="42">
        <f>C21+D21-I21</f>
        <v>8814</v>
      </c>
    </row>
    <row r="22" spans="1:13" ht="15">
      <c r="A22" s="34" t="s">
        <v>145</v>
      </c>
      <c r="B22" s="41" t="s">
        <v>146</v>
      </c>
      <c r="C22" s="42">
        <f>C23+C24</f>
        <v>33319</v>
      </c>
      <c r="D22" s="42">
        <f>D24+D23</f>
        <v>0</v>
      </c>
      <c r="E22" s="42"/>
      <c r="F22" s="42">
        <f>F23</f>
        <v>0</v>
      </c>
      <c r="G22" s="42"/>
      <c r="H22" s="42"/>
      <c r="I22" s="42">
        <f>I23+I24</f>
        <v>227</v>
      </c>
      <c r="J22" s="42"/>
      <c r="K22" s="42"/>
      <c r="L22" s="42"/>
      <c r="M22" s="42">
        <f>M23+M24</f>
        <v>33092</v>
      </c>
    </row>
    <row r="23" spans="1:13" ht="15">
      <c r="A23" s="43" t="s">
        <v>147</v>
      </c>
      <c r="B23" s="44" t="s">
        <v>134</v>
      </c>
      <c r="C23" s="42">
        <v>26643</v>
      </c>
      <c r="D23" s="42"/>
      <c r="E23" s="42"/>
      <c r="F23" s="44"/>
      <c r="G23" s="42"/>
      <c r="H23" s="42"/>
      <c r="I23" s="42">
        <v>227</v>
      </c>
      <c r="J23" s="42"/>
      <c r="K23" s="42"/>
      <c r="L23" s="42"/>
      <c r="M23" s="42">
        <f>C23+D23+F23-I23</f>
        <v>26416</v>
      </c>
    </row>
    <row r="24" spans="1:13" ht="15">
      <c r="A24" s="43" t="s">
        <v>148</v>
      </c>
      <c r="B24" s="44" t="s">
        <v>136</v>
      </c>
      <c r="C24" s="42">
        <v>6676</v>
      </c>
      <c r="D24" s="42"/>
      <c r="E24" s="42"/>
      <c r="F24" s="42"/>
      <c r="G24" s="42"/>
      <c r="H24" s="42"/>
      <c r="I24" s="42"/>
      <c r="J24" s="42"/>
      <c r="K24" s="42"/>
      <c r="L24" s="42"/>
      <c r="M24" s="42">
        <f>C24+D24-I24</f>
        <v>6676</v>
      </c>
    </row>
    <row r="25" spans="1:13" ht="15">
      <c r="A25" s="34" t="s">
        <v>149</v>
      </c>
      <c r="B25" s="41" t="s">
        <v>150</v>
      </c>
      <c r="C25" s="42">
        <f>C13+C16+C22+C19</f>
        <v>2443340</v>
      </c>
      <c r="D25" s="42">
        <f>D13+D16+D19+D22</f>
        <v>452165</v>
      </c>
      <c r="E25" s="42"/>
      <c r="F25" s="42">
        <f>F16+F22</f>
        <v>0</v>
      </c>
      <c r="G25" s="42"/>
      <c r="H25" s="42"/>
      <c r="I25" s="42">
        <f>I13+I16+I19+I22</f>
        <v>441875</v>
      </c>
      <c r="J25" s="42"/>
      <c r="K25" s="42"/>
      <c r="L25" s="42"/>
      <c r="M25" s="42">
        <f>M13+M16+M19+M22</f>
        <v>2454304</v>
      </c>
    </row>
    <row r="26" spans="1:13" s="45" customFormat="1" ht="15">
      <c r="A26" s="177" t="s">
        <v>151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</row>
    <row r="27" ht="15">
      <c r="D27" s="32" t="s">
        <v>152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2"/>
  <sheetViews>
    <sheetView tabSelected="1" zoomScalePageLayoutView="0" workbookViewId="0" topLeftCell="A73">
      <selection activeCell="F76" sqref="F76"/>
    </sheetView>
  </sheetViews>
  <sheetFormatPr defaultColWidth="9.140625" defaultRowHeight="12.75"/>
  <cols>
    <col min="1" max="1" width="10.57421875" style="49" customWidth="1"/>
    <col min="2" max="2" width="3.140625" style="50" customWidth="1"/>
    <col min="3" max="3" width="2.7109375" style="50" customWidth="1"/>
    <col min="4" max="4" width="59.00390625" style="50" customWidth="1"/>
    <col min="5" max="5" width="7.7109375" style="47" customWidth="1"/>
    <col min="6" max="6" width="11.8515625" style="49" customWidth="1"/>
    <col min="7" max="7" width="12.8515625" style="49" customWidth="1"/>
    <col min="8" max="16384" width="9.140625" style="140" customWidth="1"/>
  </cols>
  <sheetData>
    <row r="1" spans="1:7" ht="12.75">
      <c r="A1" s="46"/>
      <c r="B1" s="47"/>
      <c r="C1" s="47"/>
      <c r="D1" s="47"/>
      <c r="E1" s="48"/>
      <c r="F1" s="46"/>
      <c r="G1" s="46"/>
    </row>
    <row r="2" spans="5:7" ht="12.75">
      <c r="E2" s="212" t="s">
        <v>153</v>
      </c>
      <c r="F2" s="213"/>
      <c r="G2" s="213"/>
    </row>
    <row r="3" spans="5:7" ht="12.75">
      <c r="E3" s="214" t="s">
        <v>1</v>
      </c>
      <c r="F3" s="215"/>
      <c r="G3" s="215"/>
    </row>
    <row r="5" spans="1:7" ht="12.75">
      <c r="A5" s="207" t="s">
        <v>154</v>
      </c>
      <c r="B5" s="208"/>
      <c r="C5" s="208"/>
      <c r="D5" s="208"/>
      <c r="E5" s="208"/>
      <c r="F5" s="206"/>
      <c r="G5" s="206"/>
    </row>
    <row r="6" spans="1:7" ht="12.75">
      <c r="A6" s="216"/>
      <c r="B6" s="216"/>
      <c r="C6" s="216"/>
      <c r="D6" s="216"/>
      <c r="E6" s="216"/>
      <c r="F6" s="216"/>
      <c r="G6" s="216"/>
    </row>
    <row r="7" spans="1:7" ht="12.75">
      <c r="A7" s="188" t="s">
        <v>4</v>
      </c>
      <c r="B7" s="186"/>
      <c r="C7" s="186"/>
      <c r="D7" s="186"/>
      <c r="E7" s="186"/>
      <c r="F7" s="206"/>
      <c r="G7" s="206"/>
    </row>
    <row r="8" spans="1:7" ht="12.75">
      <c r="A8" s="188" t="s">
        <v>155</v>
      </c>
      <c r="B8" s="186"/>
      <c r="C8" s="186"/>
      <c r="D8" s="186"/>
      <c r="E8" s="186"/>
      <c r="F8" s="206"/>
      <c r="G8" s="206"/>
    </row>
    <row r="9" spans="1:7" ht="12.75" customHeight="1">
      <c r="A9" s="188" t="s">
        <v>156</v>
      </c>
      <c r="B9" s="186"/>
      <c r="C9" s="186"/>
      <c r="D9" s="186"/>
      <c r="E9" s="186"/>
      <c r="F9" s="206"/>
      <c r="G9" s="206"/>
    </row>
    <row r="10" spans="1:7" ht="12.75">
      <c r="A10" s="184" t="s">
        <v>157</v>
      </c>
      <c r="B10" s="192"/>
      <c r="C10" s="192"/>
      <c r="D10" s="192"/>
      <c r="E10" s="192"/>
      <c r="F10" s="204"/>
      <c r="G10" s="204"/>
    </row>
    <row r="11" spans="1:7" ht="12.75">
      <c r="A11" s="204"/>
      <c r="B11" s="204"/>
      <c r="C11" s="204"/>
      <c r="D11" s="204"/>
      <c r="E11" s="204"/>
      <c r="F11" s="204"/>
      <c r="G11" s="204"/>
    </row>
    <row r="12" spans="1:5" ht="12.75">
      <c r="A12" s="205"/>
      <c r="B12" s="206"/>
      <c r="C12" s="206"/>
      <c r="D12" s="206"/>
      <c r="E12" s="206"/>
    </row>
    <row r="13" spans="1:7" ht="12.75">
      <c r="A13" s="207" t="s">
        <v>158</v>
      </c>
      <c r="B13" s="208"/>
      <c r="C13" s="208"/>
      <c r="D13" s="208"/>
      <c r="E13" s="208"/>
      <c r="F13" s="209"/>
      <c r="G13" s="209"/>
    </row>
    <row r="14" spans="1:7" ht="12.75">
      <c r="A14" s="207" t="s">
        <v>10</v>
      </c>
      <c r="B14" s="208"/>
      <c r="C14" s="208"/>
      <c r="D14" s="208"/>
      <c r="E14" s="208"/>
      <c r="F14" s="209"/>
      <c r="G14" s="209"/>
    </row>
    <row r="15" spans="1:7" ht="12.75">
      <c r="A15" s="51"/>
      <c r="B15" s="52"/>
      <c r="C15" s="52"/>
      <c r="D15" s="52"/>
      <c r="E15" s="52"/>
      <c r="F15" s="54"/>
      <c r="G15" s="54"/>
    </row>
    <row r="16" spans="1:7" ht="12.75">
      <c r="A16" s="188" t="s">
        <v>159</v>
      </c>
      <c r="B16" s="210"/>
      <c r="C16" s="210"/>
      <c r="D16" s="210"/>
      <c r="E16" s="210"/>
      <c r="F16" s="211"/>
      <c r="G16" s="211"/>
    </row>
    <row r="17" spans="1:7" ht="12.75">
      <c r="A17" s="188" t="s">
        <v>12</v>
      </c>
      <c r="B17" s="188"/>
      <c r="C17" s="188"/>
      <c r="D17" s="188"/>
      <c r="E17" s="188"/>
      <c r="F17" s="211"/>
      <c r="G17" s="211"/>
    </row>
    <row r="18" spans="1:7" ht="12.75" customHeight="1">
      <c r="A18" s="51"/>
      <c r="B18" s="53"/>
      <c r="C18" s="53"/>
      <c r="D18" s="193" t="s">
        <v>13</v>
      </c>
      <c r="E18" s="193"/>
      <c r="F18" s="193"/>
      <c r="G18" s="193"/>
    </row>
    <row r="19" spans="1:7" ht="67.5" customHeight="1">
      <c r="A19" s="55" t="s">
        <v>14</v>
      </c>
      <c r="B19" s="194" t="s">
        <v>15</v>
      </c>
      <c r="C19" s="195"/>
      <c r="D19" s="196"/>
      <c r="E19" s="56" t="s">
        <v>160</v>
      </c>
      <c r="F19" s="57" t="s">
        <v>161</v>
      </c>
      <c r="G19" s="57" t="s">
        <v>162</v>
      </c>
    </row>
    <row r="20" spans="1:256" s="50" customFormat="1" ht="12.75" customHeight="1">
      <c r="A20" s="57" t="s">
        <v>19</v>
      </c>
      <c r="B20" s="58" t="s">
        <v>163</v>
      </c>
      <c r="C20" s="59"/>
      <c r="D20" s="60"/>
      <c r="E20" s="61"/>
      <c r="F20" s="62">
        <f>F27</f>
        <v>2422674</v>
      </c>
      <c r="G20" s="62">
        <f>G21+G27</f>
        <v>2452738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  <c r="IV20" s="119"/>
    </row>
    <row r="21" spans="1:256" s="50" customFormat="1" ht="12.75" customHeight="1">
      <c r="A21" s="63" t="s">
        <v>21</v>
      </c>
      <c r="B21" s="64" t="s">
        <v>164</v>
      </c>
      <c r="C21" s="65"/>
      <c r="D21" s="66"/>
      <c r="E21" s="61"/>
      <c r="F21" s="62"/>
      <c r="G21" s="62">
        <f>G24</f>
        <v>0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  <c r="IT21" s="119"/>
      <c r="IU21" s="119"/>
      <c r="IV21" s="119"/>
    </row>
    <row r="22" spans="1:256" s="50" customFormat="1" ht="12.75" customHeight="1">
      <c r="A22" s="67" t="s">
        <v>165</v>
      </c>
      <c r="B22" s="68"/>
      <c r="C22" s="69" t="s">
        <v>166</v>
      </c>
      <c r="D22" s="70"/>
      <c r="E22" s="71"/>
      <c r="F22" s="62"/>
      <c r="G22" s="62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  <c r="IU22" s="119"/>
      <c r="IV22" s="119"/>
    </row>
    <row r="23" spans="1:256" s="50" customFormat="1" ht="12.75" customHeight="1">
      <c r="A23" s="67" t="s">
        <v>167</v>
      </c>
      <c r="B23" s="68"/>
      <c r="C23" s="69" t="s">
        <v>168</v>
      </c>
      <c r="D23" s="72"/>
      <c r="E23" s="73"/>
      <c r="F23" s="62"/>
      <c r="G23" s="62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  <c r="IU23" s="119"/>
      <c r="IV23" s="119"/>
    </row>
    <row r="24" spans="1:256" s="50" customFormat="1" ht="12.75" customHeight="1">
      <c r="A24" s="67" t="s">
        <v>169</v>
      </c>
      <c r="B24" s="68"/>
      <c r="C24" s="69" t="s">
        <v>170</v>
      </c>
      <c r="D24" s="72"/>
      <c r="E24" s="73"/>
      <c r="F24" s="62"/>
      <c r="G24" s="62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  <c r="IT24" s="119"/>
      <c r="IU24" s="119"/>
      <c r="IV24" s="119"/>
    </row>
    <row r="25" spans="1:256" s="50" customFormat="1" ht="12.75" customHeight="1">
      <c r="A25" s="67" t="s">
        <v>171</v>
      </c>
      <c r="B25" s="68"/>
      <c r="C25" s="69" t="s">
        <v>172</v>
      </c>
      <c r="D25" s="72"/>
      <c r="E25" s="74"/>
      <c r="F25" s="62"/>
      <c r="G25" s="62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  <c r="IT25" s="119"/>
      <c r="IU25" s="119"/>
      <c r="IV25" s="119"/>
    </row>
    <row r="26" spans="1:256" s="50" customFormat="1" ht="12.75" customHeight="1">
      <c r="A26" s="75" t="s">
        <v>173</v>
      </c>
      <c r="B26" s="68"/>
      <c r="C26" s="76" t="s">
        <v>174</v>
      </c>
      <c r="D26" s="70"/>
      <c r="E26" s="74"/>
      <c r="F26" s="62"/>
      <c r="G26" s="62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  <c r="IT26" s="119"/>
      <c r="IU26" s="119"/>
      <c r="IV26" s="119"/>
    </row>
    <row r="27" spans="1:256" s="50" customFormat="1" ht="12.75" customHeight="1">
      <c r="A27" s="77" t="s">
        <v>31</v>
      </c>
      <c r="B27" s="78" t="s">
        <v>175</v>
      </c>
      <c r="C27" s="79"/>
      <c r="D27" s="80"/>
      <c r="E27" s="74"/>
      <c r="F27" s="62">
        <f>F29+F30+F32+F33+F35+F36</f>
        <v>2422674</v>
      </c>
      <c r="G27" s="62">
        <f>G29+G30+G32+G33+G35+G36</f>
        <v>2452738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  <c r="IT27" s="119"/>
      <c r="IU27" s="119"/>
      <c r="IV27" s="119"/>
    </row>
    <row r="28" spans="1:256" s="50" customFormat="1" ht="12.75" customHeight="1">
      <c r="A28" s="67" t="s">
        <v>176</v>
      </c>
      <c r="B28" s="68"/>
      <c r="C28" s="69" t="s">
        <v>177</v>
      </c>
      <c r="D28" s="72"/>
      <c r="E28" s="73"/>
      <c r="F28" s="62"/>
      <c r="G28" s="62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  <c r="IT28" s="119"/>
      <c r="IU28" s="119"/>
      <c r="IV28" s="119"/>
    </row>
    <row r="29" spans="1:256" s="50" customFormat="1" ht="12.75" customHeight="1">
      <c r="A29" s="67" t="s">
        <v>178</v>
      </c>
      <c r="B29" s="68"/>
      <c r="C29" s="69" t="s">
        <v>179</v>
      </c>
      <c r="D29" s="72"/>
      <c r="E29" s="81"/>
      <c r="F29" s="62">
        <v>2076562</v>
      </c>
      <c r="G29" s="62">
        <v>2086862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  <c r="IT29" s="119"/>
      <c r="IU29" s="119"/>
      <c r="IV29" s="119"/>
    </row>
    <row r="30" spans="1:256" s="50" customFormat="1" ht="12.75" customHeight="1">
      <c r="A30" s="67" t="s">
        <v>180</v>
      </c>
      <c r="B30" s="68"/>
      <c r="C30" s="69" t="s">
        <v>181</v>
      </c>
      <c r="D30" s="72"/>
      <c r="E30" s="81"/>
      <c r="F30" s="62">
        <v>123774</v>
      </c>
      <c r="G30" s="62">
        <v>124891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  <c r="IT30" s="119"/>
      <c r="IU30" s="119"/>
      <c r="IV30" s="119"/>
    </row>
    <row r="31" spans="1:256" s="50" customFormat="1" ht="12.75" customHeight="1">
      <c r="A31" s="67" t="s">
        <v>182</v>
      </c>
      <c r="B31" s="68"/>
      <c r="C31" s="69" t="s">
        <v>183</v>
      </c>
      <c r="D31" s="72"/>
      <c r="E31" s="81"/>
      <c r="F31" s="62"/>
      <c r="G31" s="62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  <c r="IT31" s="119"/>
      <c r="IU31" s="119"/>
      <c r="IV31" s="119"/>
    </row>
    <row r="32" spans="1:256" s="50" customFormat="1" ht="12.75" customHeight="1">
      <c r="A32" s="67" t="s">
        <v>184</v>
      </c>
      <c r="B32" s="68"/>
      <c r="C32" s="69" t="s">
        <v>185</v>
      </c>
      <c r="D32" s="72"/>
      <c r="E32" s="81"/>
      <c r="F32" s="62">
        <v>15386</v>
      </c>
      <c r="G32" s="62">
        <v>17137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  <c r="IT32" s="119"/>
      <c r="IU32" s="119"/>
      <c r="IV32" s="119"/>
    </row>
    <row r="33" spans="1:256" s="50" customFormat="1" ht="12.75" customHeight="1">
      <c r="A33" s="67" t="s">
        <v>186</v>
      </c>
      <c r="B33" s="68"/>
      <c r="C33" s="69" t="s">
        <v>187</v>
      </c>
      <c r="D33" s="72"/>
      <c r="E33" s="81"/>
      <c r="F33" s="62">
        <v>32457</v>
      </c>
      <c r="G33" s="62">
        <v>36495</v>
      </c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</row>
    <row r="34" spans="1:256" s="50" customFormat="1" ht="12.75" customHeight="1">
      <c r="A34" s="67" t="s">
        <v>188</v>
      </c>
      <c r="B34" s="68"/>
      <c r="C34" s="69" t="s">
        <v>189</v>
      </c>
      <c r="D34" s="72"/>
      <c r="E34" s="81"/>
      <c r="F34" s="62"/>
      <c r="G34" s="62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  <c r="IP34" s="119"/>
      <c r="IQ34" s="119"/>
      <c r="IR34" s="119"/>
      <c r="IS34" s="119"/>
      <c r="IT34" s="119"/>
      <c r="IU34" s="119"/>
      <c r="IV34" s="119"/>
    </row>
    <row r="35" spans="1:256" s="50" customFormat="1" ht="12.75" customHeight="1">
      <c r="A35" s="67" t="s">
        <v>190</v>
      </c>
      <c r="B35" s="68"/>
      <c r="C35" s="69" t="s">
        <v>191</v>
      </c>
      <c r="D35" s="72"/>
      <c r="E35" s="81"/>
      <c r="F35" s="62">
        <v>24822</v>
      </c>
      <c r="G35" s="62">
        <v>28309</v>
      </c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19"/>
      <c r="IO35" s="119"/>
      <c r="IP35" s="119"/>
      <c r="IQ35" s="119"/>
      <c r="IR35" s="119"/>
      <c r="IS35" s="119"/>
      <c r="IT35" s="119"/>
      <c r="IU35" s="119"/>
      <c r="IV35" s="119"/>
    </row>
    <row r="36" spans="1:256" s="50" customFormat="1" ht="12.75" customHeight="1">
      <c r="A36" s="67" t="s">
        <v>192</v>
      </c>
      <c r="B36" s="82"/>
      <c r="C36" s="83" t="s">
        <v>193</v>
      </c>
      <c r="D36" s="84"/>
      <c r="E36" s="81"/>
      <c r="F36" s="62">
        <v>149673</v>
      </c>
      <c r="G36" s="62">
        <v>159044</v>
      </c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  <c r="IS36" s="119"/>
      <c r="IT36" s="119"/>
      <c r="IU36" s="119"/>
      <c r="IV36" s="119"/>
    </row>
    <row r="37" spans="1:256" s="50" customFormat="1" ht="12.75" customHeight="1">
      <c r="A37" s="67" t="s">
        <v>194</v>
      </c>
      <c r="B37" s="68"/>
      <c r="C37" s="69" t="s">
        <v>195</v>
      </c>
      <c r="D37" s="72"/>
      <c r="E37" s="81"/>
      <c r="F37" s="62"/>
      <c r="G37" s="62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19"/>
      <c r="GL37" s="119"/>
      <c r="GM37" s="119"/>
      <c r="GN37" s="119"/>
      <c r="GO37" s="119"/>
      <c r="GP37" s="119"/>
      <c r="GQ37" s="119"/>
      <c r="GR37" s="119"/>
      <c r="GS37" s="119"/>
      <c r="GT37" s="119"/>
      <c r="GU37" s="119"/>
      <c r="GV37" s="119"/>
      <c r="GW37" s="119"/>
      <c r="GX37" s="119"/>
      <c r="GY37" s="119"/>
      <c r="GZ37" s="119"/>
      <c r="HA37" s="119"/>
      <c r="HB37" s="119"/>
      <c r="HC37" s="119"/>
      <c r="HD37" s="119"/>
      <c r="HE37" s="119"/>
      <c r="HF37" s="119"/>
      <c r="HG37" s="119"/>
      <c r="HH37" s="119"/>
      <c r="HI37" s="119"/>
      <c r="HJ37" s="119"/>
      <c r="HK37" s="119"/>
      <c r="HL37" s="119"/>
      <c r="HM37" s="119"/>
      <c r="HN37" s="119"/>
      <c r="HO37" s="119"/>
      <c r="HP37" s="119"/>
      <c r="HQ37" s="119"/>
      <c r="HR37" s="119"/>
      <c r="HS37" s="119"/>
      <c r="HT37" s="119"/>
      <c r="HU37" s="119"/>
      <c r="HV37" s="119"/>
      <c r="HW37" s="119"/>
      <c r="HX37" s="119"/>
      <c r="HY37" s="119"/>
      <c r="HZ37" s="119"/>
      <c r="IA37" s="119"/>
      <c r="IB37" s="119"/>
      <c r="IC37" s="119"/>
      <c r="ID37" s="119"/>
      <c r="IE37" s="119"/>
      <c r="IF37" s="119"/>
      <c r="IG37" s="119"/>
      <c r="IH37" s="119"/>
      <c r="II37" s="119"/>
      <c r="IJ37" s="119"/>
      <c r="IK37" s="119"/>
      <c r="IL37" s="119"/>
      <c r="IM37" s="119"/>
      <c r="IN37" s="119"/>
      <c r="IO37" s="119"/>
      <c r="IP37" s="119"/>
      <c r="IQ37" s="119"/>
      <c r="IR37" s="119"/>
      <c r="IS37" s="119"/>
      <c r="IT37" s="119"/>
      <c r="IU37" s="119"/>
      <c r="IV37" s="119"/>
    </row>
    <row r="38" spans="1:256" s="50" customFormat="1" ht="12.75" customHeight="1">
      <c r="A38" s="63" t="s">
        <v>33</v>
      </c>
      <c r="B38" s="85" t="s">
        <v>196</v>
      </c>
      <c r="C38" s="85"/>
      <c r="D38" s="74"/>
      <c r="E38" s="81"/>
      <c r="F38" s="62"/>
      <c r="G38" s="62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  <c r="IL38" s="119"/>
      <c r="IM38" s="119"/>
      <c r="IN38" s="119"/>
      <c r="IO38" s="119"/>
      <c r="IP38" s="119"/>
      <c r="IQ38" s="119"/>
      <c r="IR38" s="119"/>
      <c r="IS38" s="119"/>
      <c r="IT38" s="119"/>
      <c r="IU38" s="119"/>
      <c r="IV38" s="119"/>
    </row>
    <row r="39" spans="1:256" s="90" customFormat="1" ht="12.75" customHeight="1">
      <c r="A39" s="39" t="s">
        <v>47</v>
      </c>
      <c r="B39" s="86" t="s">
        <v>197</v>
      </c>
      <c r="C39" s="86"/>
      <c r="D39" s="87"/>
      <c r="E39" s="88"/>
      <c r="F39" s="89"/>
      <c r="G39" s="8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  <c r="IL39" s="119"/>
      <c r="IM39" s="119"/>
      <c r="IN39" s="119"/>
      <c r="IO39" s="119"/>
      <c r="IP39" s="119"/>
      <c r="IQ39" s="119"/>
      <c r="IR39" s="119"/>
      <c r="IS39" s="119"/>
      <c r="IT39" s="119"/>
      <c r="IU39" s="119"/>
      <c r="IV39" s="119"/>
    </row>
    <row r="40" spans="1:256" s="50" customFormat="1" ht="12.75" customHeight="1">
      <c r="A40" s="57" t="s">
        <v>39</v>
      </c>
      <c r="B40" s="58" t="s">
        <v>198</v>
      </c>
      <c r="C40" s="59"/>
      <c r="D40" s="60"/>
      <c r="E40" s="81"/>
      <c r="F40" s="62"/>
      <c r="G40" s="62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9"/>
      <c r="HQ40" s="119"/>
      <c r="HR40" s="119"/>
      <c r="HS40" s="119"/>
      <c r="HT40" s="119"/>
      <c r="HU40" s="119"/>
      <c r="HV40" s="119"/>
      <c r="HW40" s="119"/>
      <c r="HX40" s="119"/>
      <c r="HY40" s="119"/>
      <c r="HZ40" s="119"/>
      <c r="IA40" s="119"/>
      <c r="IB40" s="119"/>
      <c r="IC40" s="119"/>
      <c r="ID40" s="119"/>
      <c r="IE40" s="119"/>
      <c r="IF40" s="119"/>
      <c r="IG40" s="119"/>
      <c r="IH40" s="119"/>
      <c r="II40" s="119"/>
      <c r="IJ40" s="119"/>
      <c r="IK40" s="119"/>
      <c r="IL40" s="119"/>
      <c r="IM40" s="119"/>
      <c r="IN40" s="119"/>
      <c r="IO40" s="119"/>
      <c r="IP40" s="119"/>
      <c r="IQ40" s="119"/>
      <c r="IR40" s="119"/>
      <c r="IS40" s="119"/>
      <c r="IT40" s="119"/>
      <c r="IU40" s="119"/>
      <c r="IV40" s="119"/>
    </row>
    <row r="41" spans="1:256" s="50" customFormat="1" ht="12.75" customHeight="1">
      <c r="A41" s="55" t="s">
        <v>78</v>
      </c>
      <c r="B41" s="91" t="s">
        <v>199</v>
      </c>
      <c r="C41" s="92"/>
      <c r="D41" s="93"/>
      <c r="E41" s="81"/>
      <c r="F41" s="62">
        <f>F42+F48+F49+F57</f>
        <v>301037</v>
      </c>
      <c r="G41" s="62">
        <f>G42+G48+G49+G57</f>
        <v>278496</v>
      </c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19"/>
      <c r="IO41" s="119"/>
      <c r="IP41" s="119"/>
      <c r="IQ41" s="119"/>
      <c r="IR41" s="119"/>
      <c r="IS41" s="119"/>
      <c r="IT41" s="119"/>
      <c r="IU41" s="119"/>
      <c r="IV41" s="119"/>
    </row>
    <row r="42" spans="1:256" s="50" customFormat="1" ht="12.75" customHeight="1">
      <c r="A42" s="39" t="s">
        <v>21</v>
      </c>
      <c r="B42" s="94" t="s">
        <v>200</v>
      </c>
      <c r="C42" s="95"/>
      <c r="D42" s="96"/>
      <c r="E42" s="81"/>
      <c r="F42" s="62">
        <f>F44+F43</f>
        <v>32968</v>
      </c>
      <c r="G42" s="62">
        <f>G44</f>
        <v>49288</v>
      </c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  <c r="IL42" s="119"/>
      <c r="IM42" s="119"/>
      <c r="IN42" s="119"/>
      <c r="IO42" s="119"/>
      <c r="IP42" s="119"/>
      <c r="IQ42" s="119"/>
      <c r="IR42" s="119"/>
      <c r="IS42" s="119"/>
      <c r="IT42" s="119"/>
      <c r="IU42" s="119"/>
      <c r="IV42" s="119"/>
    </row>
    <row r="43" spans="1:256" s="50" customFormat="1" ht="12.75" customHeight="1">
      <c r="A43" s="97" t="s">
        <v>165</v>
      </c>
      <c r="B43" s="82"/>
      <c r="C43" s="83" t="s">
        <v>201</v>
      </c>
      <c r="D43" s="84"/>
      <c r="E43" s="81"/>
      <c r="F43" s="62"/>
      <c r="G43" s="62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/>
      <c r="GL43" s="119"/>
      <c r="GM43" s="119"/>
      <c r="GN43" s="119"/>
      <c r="GO43" s="119"/>
      <c r="GP43" s="119"/>
      <c r="GQ43" s="119"/>
      <c r="GR43" s="119"/>
      <c r="GS43" s="119"/>
      <c r="GT43" s="119"/>
      <c r="GU43" s="119"/>
      <c r="GV43" s="119"/>
      <c r="GW43" s="119"/>
      <c r="GX43" s="119"/>
      <c r="GY43" s="119"/>
      <c r="GZ43" s="119"/>
      <c r="HA43" s="119"/>
      <c r="HB43" s="119"/>
      <c r="HC43" s="119"/>
      <c r="HD43" s="119"/>
      <c r="HE43" s="119"/>
      <c r="HF43" s="119"/>
      <c r="HG43" s="119"/>
      <c r="HH43" s="119"/>
      <c r="HI43" s="119"/>
      <c r="HJ43" s="119"/>
      <c r="HK43" s="119"/>
      <c r="HL43" s="119"/>
      <c r="HM43" s="119"/>
      <c r="HN43" s="119"/>
      <c r="HO43" s="119"/>
      <c r="HP43" s="119"/>
      <c r="HQ43" s="119"/>
      <c r="HR43" s="119"/>
      <c r="HS43" s="119"/>
      <c r="HT43" s="119"/>
      <c r="HU43" s="119"/>
      <c r="HV43" s="119"/>
      <c r="HW43" s="119"/>
      <c r="HX43" s="119"/>
      <c r="HY43" s="119"/>
      <c r="HZ43" s="119"/>
      <c r="IA43" s="119"/>
      <c r="IB43" s="119"/>
      <c r="IC43" s="119"/>
      <c r="ID43" s="119"/>
      <c r="IE43" s="119"/>
      <c r="IF43" s="119"/>
      <c r="IG43" s="119"/>
      <c r="IH43" s="119"/>
      <c r="II43" s="119"/>
      <c r="IJ43" s="119"/>
      <c r="IK43" s="119"/>
      <c r="IL43" s="119"/>
      <c r="IM43" s="119"/>
      <c r="IN43" s="119"/>
      <c r="IO43" s="119"/>
      <c r="IP43" s="119"/>
      <c r="IQ43" s="119"/>
      <c r="IR43" s="119"/>
      <c r="IS43" s="119"/>
      <c r="IT43" s="119"/>
      <c r="IU43" s="119"/>
      <c r="IV43" s="119"/>
    </row>
    <row r="44" spans="1:256" s="50" customFormat="1" ht="12.75" customHeight="1">
      <c r="A44" s="97" t="s">
        <v>167</v>
      </c>
      <c r="B44" s="82"/>
      <c r="C44" s="83" t="s">
        <v>202</v>
      </c>
      <c r="D44" s="84"/>
      <c r="E44" s="81"/>
      <c r="F44" s="62">
        <v>32968</v>
      </c>
      <c r="G44" s="62">
        <v>49288</v>
      </c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19"/>
      <c r="IP44" s="119"/>
      <c r="IQ44" s="119"/>
      <c r="IR44" s="119"/>
      <c r="IS44" s="119"/>
      <c r="IT44" s="119"/>
      <c r="IU44" s="119"/>
      <c r="IV44" s="119"/>
    </row>
    <row r="45" spans="1:256" s="50" customFormat="1" ht="12.75">
      <c r="A45" s="97" t="s">
        <v>169</v>
      </c>
      <c r="B45" s="82"/>
      <c r="C45" s="83" t="s">
        <v>203</v>
      </c>
      <c r="D45" s="84"/>
      <c r="E45" s="81"/>
      <c r="F45" s="62"/>
      <c r="G45" s="62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  <c r="GK45" s="119"/>
      <c r="GL45" s="119"/>
      <c r="GM45" s="119"/>
      <c r="GN45" s="119"/>
      <c r="GO45" s="119"/>
      <c r="GP45" s="119"/>
      <c r="GQ45" s="119"/>
      <c r="GR45" s="119"/>
      <c r="GS45" s="119"/>
      <c r="GT45" s="119"/>
      <c r="GU45" s="119"/>
      <c r="GV45" s="119"/>
      <c r="GW45" s="119"/>
      <c r="GX45" s="119"/>
      <c r="GY45" s="119"/>
      <c r="GZ45" s="119"/>
      <c r="HA45" s="119"/>
      <c r="HB45" s="119"/>
      <c r="HC45" s="119"/>
      <c r="HD45" s="119"/>
      <c r="HE45" s="119"/>
      <c r="HF45" s="119"/>
      <c r="HG45" s="119"/>
      <c r="HH45" s="119"/>
      <c r="HI45" s="119"/>
      <c r="HJ45" s="119"/>
      <c r="HK45" s="119"/>
      <c r="HL45" s="119"/>
      <c r="HM45" s="119"/>
      <c r="HN45" s="119"/>
      <c r="HO45" s="119"/>
      <c r="HP45" s="119"/>
      <c r="HQ45" s="119"/>
      <c r="HR45" s="119"/>
      <c r="HS45" s="119"/>
      <c r="HT45" s="119"/>
      <c r="HU45" s="119"/>
      <c r="HV45" s="119"/>
      <c r="HW45" s="119"/>
      <c r="HX45" s="119"/>
      <c r="HY45" s="119"/>
      <c r="HZ45" s="119"/>
      <c r="IA45" s="119"/>
      <c r="IB45" s="119"/>
      <c r="IC45" s="119"/>
      <c r="ID45" s="119"/>
      <c r="IE45" s="119"/>
      <c r="IF45" s="119"/>
      <c r="IG45" s="119"/>
      <c r="IH45" s="119"/>
      <c r="II45" s="119"/>
      <c r="IJ45" s="119"/>
      <c r="IK45" s="119"/>
      <c r="IL45" s="119"/>
      <c r="IM45" s="119"/>
      <c r="IN45" s="119"/>
      <c r="IO45" s="119"/>
      <c r="IP45" s="119"/>
      <c r="IQ45" s="119"/>
      <c r="IR45" s="119"/>
      <c r="IS45" s="119"/>
      <c r="IT45" s="119"/>
      <c r="IU45" s="119"/>
      <c r="IV45" s="119"/>
    </row>
    <row r="46" spans="1:256" s="50" customFormat="1" ht="12.75">
      <c r="A46" s="97" t="s">
        <v>171</v>
      </c>
      <c r="B46" s="82"/>
      <c r="C46" s="83" t="s">
        <v>204</v>
      </c>
      <c r="D46" s="84"/>
      <c r="E46" s="81"/>
      <c r="F46" s="62"/>
      <c r="G46" s="62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19"/>
      <c r="IP46" s="119"/>
      <c r="IQ46" s="119"/>
      <c r="IR46" s="119"/>
      <c r="IS46" s="119"/>
      <c r="IT46" s="119"/>
      <c r="IU46" s="119"/>
      <c r="IV46" s="119"/>
    </row>
    <row r="47" spans="1:256" s="50" customFormat="1" ht="12.75" customHeight="1">
      <c r="A47" s="97" t="s">
        <v>173</v>
      </c>
      <c r="B47" s="92"/>
      <c r="C47" s="197" t="s">
        <v>205</v>
      </c>
      <c r="D47" s="198"/>
      <c r="E47" s="81"/>
      <c r="F47" s="62"/>
      <c r="G47" s="62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  <c r="IL47" s="119"/>
      <c r="IM47" s="119"/>
      <c r="IN47" s="119"/>
      <c r="IO47" s="119"/>
      <c r="IP47" s="119"/>
      <c r="IQ47" s="119"/>
      <c r="IR47" s="119"/>
      <c r="IS47" s="119"/>
      <c r="IT47" s="119"/>
      <c r="IU47" s="119"/>
      <c r="IV47" s="119"/>
    </row>
    <row r="48" spans="1:256" s="50" customFormat="1" ht="12.75" customHeight="1">
      <c r="A48" s="39" t="s">
        <v>31</v>
      </c>
      <c r="B48" s="98" t="s">
        <v>206</v>
      </c>
      <c r="C48" s="99"/>
      <c r="D48" s="100"/>
      <c r="E48" s="81"/>
      <c r="F48" s="62">
        <v>299</v>
      </c>
      <c r="G48" s="62">
        <v>7444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  <c r="IL48" s="119"/>
      <c r="IM48" s="119"/>
      <c r="IN48" s="119"/>
      <c r="IO48" s="119"/>
      <c r="IP48" s="119"/>
      <c r="IQ48" s="119"/>
      <c r="IR48" s="119"/>
      <c r="IS48" s="119"/>
      <c r="IT48" s="119"/>
      <c r="IU48" s="119"/>
      <c r="IV48" s="119"/>
    </row>
    <row r="49" spans="1:256" s="50" customFormat="1" ht="12.75" customHeight="1">
      <c r="A49" s="39" t="s">
        <v>33</v>
      </c>
      <c r="B49" s="94" t="s">
        <v>207</v>
      </c>
      <c r="C49" s="95"/>
      <c r="D49" s="96"/>
      <c r="E49" s="81"/>
      <c r="F49" s="62">
        <f>F53+F54+F51+F55+F52</f>
        <v>161079</v>
      </c>
      <c r="G49" s="62">
        <f>G54+G55+G51+G53</f>
        <v>202195</v>
      </c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  <c r="IL49" s="119"/>
      <c r="IM49" s="119"/>
      <c r="IN49" s="119"/>
      <c r="IO49" s="119"/>
      <c r="IP49" s="119"/>
      <c r="IQ49" s="119"/>
      <c r="IR49" s="119"/>
      <c r="IS49" s="119"/>
      <c r="IT49" s="119"/>
      <c r="IU49" s="119"/>
      <c r="IV49" s="119"/>
    </row>
    <row r="50" spans="1:256" s="50" customFormat="1" ht="12.75" customHeight="1">
      <c r="A50" s="97" t="s">
        <v>208</v>
      </c>
      <c r="B50" s="95"/>
      <c r="C50" s="101" t="s">
        <v>209</v>
      </c>
      <c r="D50" s="102"/>
      <c r="E50" s="81"/>
      <c r="F50" s="62"/>
      <c r="G50" s="62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9"/>
      <c r="GF50" s="119"/>
      <c r="GG50" s="119"/>
      <c r="GH50" s="119"/>
      <c r="GI50" s="119"/>
      <c r="GJ50" s="119"/>
      <c r="GK50" s="119"/>
      <c r="GL50" s="119"/>
      <c r="GM50" s="119"/>
      <c r="GN50" s="119"/>
      <c r="GO50" s="119"/>
      <c r="GP50" s="119"/>
      <c r="GQ50" s="119"/>
      <c r="GR50" s="119"/>
      <c r="GS50" s="119"/>
      <c r="GT50" s="119"/>
      <c r="GU50" s="119"/>
      <c r="GV50" s="119"/>
      <c r="GW50" s="119"/>
      <c r="GX50" s="119"/>
      <c r="GY50" s="119"/>
      <c r="GZ50" s="119"/>
      <c r="HA50" s="119"/>
      <c r="HB50" s="119"/>
      <c r="HC50" s="119"/>
      <c r="HD50" s="119"/>
      <c r="HE50" s="119"/>
      <c r="HF50" s="119"/>
      <c r="HG50" s="119"/>
      <c r="HH50" s="119"/>
      <c r="HI50" s="119"/>
      <c r="HJ50" s="119"/>
      <c r="HK50" s="119"/>
      <c r="HL50" s="119"/>
      <c r="HM50" s="119"/>
      <c r="HN50" s="119"/>
      <c r="HO50" s="119"/>
      <c r="HP50" s="119"/>
      <c r="HQ50" s="119"/>
      <c r="HR50" s="119"/>
      <c r="HS50" s="119"/>
      <c r="HT50" s="119"/>
      <c r="HU50" s="119"/>
      <c r="HV50" s="119"/>
      <c r="HW50" s="119"/>
      <c r="HX50" s="119"/>
      <c r="HY50" s="119"/>
      <c r="HZ50" s="119"/>
      <c r="IA50" s="119"/>
      <c r="IB50" s="119"/>
      <c r="IC50" s="119"/>
      <c r="ID50" s="119"/>
      <c r="IE50" s="119"/>
      <c r="IF50" s="119"/>
      <c r="IG50" s="119"/>
      <c r="IH50" s="119"/>
      <c r="II50" s="119"/>
      <c r="IJ50" s="119"/>
      <c r="IK50" s="119"/>
      <c r="IL50" s="119"/>
      <c r="IM50" s="119"/>
      <c r="IN50" s="119"/>
      <c r="IO50" s="119"/>
      <c r="IP50" s="119"/>
      <c r="IQ50" s="119"/>
      <c r="IR50" s="119"/>
      <c r="IS50" s="119"/>
      <c r="IT50" s="119"/>
      <c r="IU50" s="119"/>
      <c r="IV50" s="119"/>
    </row>
    <row r="51" spans="1:256" s="50" customFormat="1" ht="12.75" customHeight="1">
      <c r="A51" s="103" t="s">
        <v>210</v>
      </c>
      <c r="B51" s="82"/>
      <c r="C51" s="83" t="s">
        <v>211</v>
      </c>
      <c r="D51" s="104"/>
      <c r="E51" s="105"/>
      <c r="F51" s="106"/>
      <c r="G51" s="106">
        <v>73</v>
      </c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  <c r="GJ51" s="119"/>
      <c r="GK51" s="119"/>
      <c r="GL51" s="119"/>
      <c r="GM51" s="119"/>
      <c r="GN51" s="119"/>
      <c r="GO51" s="119"/>
      <c r="GP51" s="119"/>
      <c r="GQ51" s="119"/>
      <c r="GR51" s="119"/>
      <c r="GS51" s="119"/>
      <c r="GT51" s="119"/>
      <c r="GU51" s="119"/>
      <c r="GV51" s="119"/>
      <c r="GW51" s="119"/>
      <c r="GX51" s="119"/>
      <c r="GY51" s="119"/>
      <c r="GZ51" s="119"/>
      <c r="HA51" s="119"/>
      <c r="HB51" s="119"/>
      <c r="HC51" s="119"/>
      <c r="HD51" s="119"/>
      <c r="HE51" s="119"/>
      <c r="HF51" s="119"/>
      <c r="HG51" s="119"/>
      <c r="HH51" s="119"/>
      <c r="HI51" s="119"/>
      <c r="HJ51" s="119"/>
      <c r="HK51" s="119"/>
      <c r="HL51" s="119"/>
      <c r="HM51" s="119"/>
      <c r="HN51" s="119"/>
      <c r="HO51" s="119"/>
      <c r="HP51" s="119"/>
      <c r="HQ51" s="119"/>
      <c r="HR51" s="119"/>
      <c r="HS51" s="119"/>
      <c r="HT51" s="119"/>
      <c r="HU51" s="119"/>
      <c r="HV51" s="119"/>
      <c r="HW51" s="119"/>
      <c r="HX51" s="119"/>
      <c r="HY51" s="119"/>
      <c r="HZ51" s="119"/>
      <c r="IA51" s="119"/>
      <c r="IB51" s="119"/>
      <c r="IC51" s="119"/>
      <c r="ID51" s="119"/>
      <c r="IE51" s="119"/>
      <c r="IF51" s="119"/>
      <c r="IG51" s="119"/>
      <c r="IH51" s="119"/>
      <c r="II51" s="119"/>
      <c r="IJ51" s="119"/>
      <c r="IK51" s="119"/>
      <c r="IL51" s="119"/>
      <c r="IM51" s="119"/>
      <c r="IN51" s="119"/>
      <c r="IO51" s="119"/>
      <c r="IP51" s="119"/>
      <c r="IQ51" s="119"/>
      <c r="IR51" s="119"/>
      <c r="IS51" s="119"/>
      <c r="IT51" s="119"/>
      <c r="IU51" s="119"/>
      <c r="IV51" s="119"/>
    </row>
    <row r="52" spans="1:256" s="50" customFormat="1" ht="12.75" customHeight="1">
      <c r="A52" s="97" t="s">
        <v>212</v>
      </c>
      <c r="B52" s="82"/>
      <c r="C52" s="83" t="s">
        <v>213</v>
      </c>
      <c r="D52" s="84"/>
      <c r="E52" s="107"/>
      <c r="F52" s="62"/>
      <c r="G52" s="62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  <c r="GK52" s="119"/>
      <c r="GL52" s="119"/>
      <c r="GM52" s="119"/>
      <c r="GN52" s="119"/>
      <c r="GO52" s="119"/>
      <c r="GP52" s="119"/>
      <c r="GQ52" s="119"/>
      <c r="GR52" s="119"/>
      <c r="GS52" s="119"/>
      <c r="GT52" s="119"/>
      <c r="GU52" s="119"/>
      <c r="GV52" s="119"/>
      <c r="GW52" s="119"/>
      <c r="GX52" s="119"/>
      <c r="GY52" s="119"/>
      <c r="GZ52" s="119"/>
      <c r="HA52" s="119"/>
      <c r="HB52" s="119"/>
      <c r="HC52" s="119"/>
      <c r="HD52" s="119"/>
      <c r="HE52" s="119"/>
      <c r="HF52" s="119"/>
      <c r="HG52" s="119"/>
      <c r="HH52" s="119"/>
      <c r="HI52" s="119"/>
      <c r="HJ52" s="119"/>
      <c r="HK52" s="119"/>
      <c r="HL52" s="119"/>
      <c r="HM52" s="119"/>
      <c r="HN52" s="119"/>
      <c r="HO52" s="119"/>
      <c r="HP52" s="119"/>
      <c r="HQ52" s="119"/>
      <c r="HR52" s="119"/>
      <c r="HS52" s="119"/>
      <c r="HT52" s="119"/>
      <c r="HU52" s="119"/>
      <c r="HV52" s="119"/>
      <c r="HW52" s="119"/>
      <c r="HX52" s="119"/>
      <c r="HY52" s="119"/>
      <c r="HZ52" s="119"/>
      <c r="IA52" s="119"/>
      <c r="IB52" s="119"/>
      <c r="IC52" s="119"/>
      <c r="ID52" s="119"/>
      <c r="IE52" s="119"/>
      <c r="IF52" s="119"/>
      <c r="IG52" s="119"/>
      <c r="IH52" s="119"/>
      <c r="II52" s="119"/>
      <c r="IJ52" s="119"/>
      <c r="IK52" s="119"/>
      <c r="IL52" s="119"/>
      <c r="IM52" s="119"/>
      <c r="IN52" s="119"/>
      <c r="IO52" s="119"/>
      <c r="IP52" s="119"/>
      <c r="IQ52" s="119"/>
      <c r="IR52" s="119"/>
      <c r="IS52" s="119"/>
      <c r="IT52" s="119"/>
      <c r="IU52" s="119"/>
      <c r="IV52" s="119"/>
    </row>
    <row r="53" spans="1:256" s="50" customFormat="1" ht="12.75" customHeight="1">
      <c r="A53" s="97" t="s">
        <v>214</v>
      </c>
      <c r="B53" s="82"/>
      <c r="C53" s="197" t="s">
        <v>215</v>
      </c>
      <c r="D53" s="198"/>
      <c r="E53" s="107"/>
      <c r="F53" s="62">
        <v>10531</v>
      </c>
      <c r="G53" s="62">
        <v>11045</v>
      </c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  <c r="GK53" s="119"/>
      <c r="GL53" s="119"/>
      <c r="GM53" s="119"/>
      <c r="GN53" s="119"/>
      <c r="GO53" s="119"/>
      <c r="GP53" s="119"/>
      <c r="GQ53" s="119"/>
      <c r="GR53" s="119"/>
      <c r="GS53" s="119"/>
      <c r="GT53" s="119"/>
      <c r="GU53" s="119"/>
      <c r="GV53" s="119"/>
      <c r="GW53" s="119"/>
      <c r="GX53" s="119"/>
      <c r="GY53" s="119"/>
      <c r="GZ53" s="119"/>
      <c r="HA53" s="119"/>
      <c r="HB53" s="119"/>
      <c r="HC53" s="119"/>
      <c r="HD53" s="119"/>
      <c r="HE53" s="119"/>
      <c r="HF53" s="119"/>
      <c r="HG53" s="119"/>
      <c r="HH53" s="119"/>
      <c r="HI53" s="119"/>
      <c r="HJ53" s="119"/>
      <c r="HK53" s="119"/>
      <c r="HL53" s="119"/>
      <c r="HM53" s="119"/>
      <c r="HN53" s="119"/>
      <c r="HO53" s="119"/>
      <c r="HP53" s="119"/>
      <c r="HQ53" s="119"/>
      <c r="HR53" s="119"/>
      <c r="HS53" s="119"/>
      <c r="HT53" s="119"/>
      <c r="HU53" s="119"/>
      <c r="HV53" s="119"/>
      <c r="HW53" s="119"/>
      <c r="HX53" s="119"/>
      <c r="HY53" s="119"/>
      <c r="HZ53" s="119"/>
      <c r="IA53" s="119"/>
      <c r="IB53" s="119"/>
      <c r="IC53" s="119"/>
      <c r="ID53" s="119"/>
      <c r="IE53" s="119"/>
      <c r="IF53" s="119"/>
      <c r="IG53" s="119"/>
      <c r="IH53" s="119"/>
      <c r="II53" s="119"/>
      <c r="IJ53" s="119"/>
      <c r="IK53" s="119"/>
      <c r="IL53" s="119"/>
      <c r="IM53" s="119"/>
      <c r="IN53" s="119"/>
      <c r="IO53" s="119"/>
      <c r="IP53" s="119"/>
      <c r="IQ53" s="119"/>
      <c r="IR53" s="119"/>
      <c r="IS53" s="119"/>
      <c r="IT53" s="119"/>
      <c r="IU53" s="119"/>
      <c r="IV53" s="119"/>
    </row>
    <row r="54" spans="1:256" s="50" customFormat="1" ht="12.75" customHeight="1">
      <c r="A54" s="97" t="s">
        <v>216</v>
      </c>
      <c r="B54" s="82"/>
      <c r="C54" s="83" t="s">
        <v>217</v>
      </c>
      <c r="D54" s="84"/>
      <c r="E54" s="107"/>
      <c r="F54" s="62">
        <v>149549</v>
      </c>
      <c r="G54" s="62">
        <v>95344</v>
      </c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19"/>
      <c r="HG54" s="119"/>
      <c r="HH54" s="119"/>
      <c r="HI54" s="119"/>
      <c r="HJ54" s="119"/>
      <c r="HK54" s="119"/>
      <c r="HL54" s="119"/>
      <c r="HM54" s="119"/>
      <c r="HN54" s="119"/>
      <c r="HO54" s="119"/>
      <c r="HP54" s="119"/>
      <c r="HQ54" s="119"/>
      <c r="HR54" s="119"/>
      <c r="HS54" s="119"/>
      <c r="HT54" s="119"/>
      <c r="HU54" s="119"/>
      <c r="HV54" s="119"/>
      <c r="HW54" s="119"/>
      <c r="HX54" s="119"/>
      <c r="HY54" s="119"/>
      <c r="HZ54" s="119"/>
      <c r="IA54" s="119"/>
      <c r="IB54" s="119"/>
      <c r="IC54" s="119"/>
      <c r="ID54" s="119"/>
      <c r="IE54" s="119"/>
      <c r="IF54" s="119"/>
      <c r="IG54" s="119"/>
      <c r="IH54" s="119"/>
      <c r="II54" s="119"/>
      <c r="IJ54" s="119"/>
      <c r="IK54" s="119"/>
      <c r="IL54" s="119"/>
      <c r="IM54" s="119"/>
      <c r="IN54" s="119"/>
      <c r="IO54" s="119"/>
      <c r="IP54" s="119"/>
      <c r="IQ54" s="119"/>
      <c r="IR54" s="119"/>
      <c r="IS54" s="119"/>
      <c r="IT54" s="119"/>
      <c r="IU54" s="119"/>
      <c r="IV54" s="119"/>
    </row>
    <row r="55" spans="1:256" s="50" customFormat="1" ht="12.75" customHeight="1">
      <c r="A55" s="97" t="s">
        <v>218</v>
      </c>
      <c r="B55" s="82"/>
      <c r="C55" s="83" t="s">
        <v>219</v>
      </c>
      <c r="D55" s="84"/>
      <c r="E55" s="81"/>
      <c r="F55" s="62">
        <v>999</v>
      </c>
      <c r="G55" s="62">
        <v>95733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  <c r="GJ55" s="119"/>
      <c r="GK55" s="119"/>
      <c r="GL55" s="119"/>
      <c r="GM55" s="119"/>
      <c r="GN55" s="119"/>
      <c r="GO55" s="119"/>
      <c r="GP55" s="119"/>
      <c r="GQ55" s="119"/>
      <c r="GR55" s="119"/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19"/>
      <c r="HG55" s="119"/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19"/>
      <c r="HV55" s="119"/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  <c r="II55" s="119"/>
      <c r="IJ55" s="119"/>
      <c r="IK55" s="119"/>
      <c r="IL55" s="119"/>
      <c r="IM55" s="119"/>
      <c r="IN55" s="119"/>
      <c r="IO55" s="119"/>
      <c r="IP55" s="119"/>
      <c r="IQ55" s="119"/>
      <c r="IR55" s="119"/>
      <c r="IS55" s="119"/>
      <c r="IT55" s="119"/>
      <c r="IU55" s="119"/>
      <c r="IV55" s="119"/>
    </row>
    <row r="56" spans="1:256" s="50" customFormat="1" ht="12.75" customHeight="1">
      <c r="A56" s="39" t="s">
        <v>47</v>
      </c>
      <c r="B56" s="86" t="s">
        <v>220</v>
      </c>
      <c r="C56" s="86"/>
      <c r="D56" s="87"/>
      <c r="E56" s="107"/>
      <c r="F56" s="62"/>
      <c r="G56" s="62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/>
      <c r="GJ56" s="119"/>
      <c r="GK56" s="119"/>
      <c r="GL56" s="119"/>
      <c r="GM56" s="119"/>
      <c r="GN56" s="119"/>
      <c r="GO56" s="119"/>
      <c r="GP56" s="119"/>
      <c r="GQ56" s="119"/>
      <c r="GR56" s="119"/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19"/>
      <c r="HG56" s="119"/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19"/>
      <c r="HV56" s="119"/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  <c r="II56" s="119"/>
      <c r="IJ56" s="119"/>
      <c r="IK56" s="119"/>
      <c r="IL56" s="119"/>
      <c r="IM56" s="119"/>
      <c r="IN56" s="119"/>
      <c r="IO56" s="119"/>
      <c r="IP56" s="119"/>
      <c r="IQ56" s="119"/>
      <c r="IR56" s="119"/>
      <c r="IS56" s="119"/>
      <c r="IT56" s="119"/>
      <c r="IU56" s="119"/>
      <c r="IV56" s="119"/>
    </row>
    <row r="57" spans="1:256" s="50" customFormat="1" ht="12.75" customHeight="1">
      <c r="A57" s="39" t="s">
        <v>50</v>
      </c>
      <c r="B57" s="86" t="s">
        <v>221</v>
      </c>
      <c r="C57" s="86"/>
      <c r="D57" s="87"/>
      <c r="E57" s="81"/>
      <c r="F57" s="89">
        <v>106691</v>
      </c>
      <c r="G57" s="62">
        <v>19569</v>
      </c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  <c r="GK57" s="119"/>
      <c r="GL57" s="119"/>
      <c r="GM57" s="119"/>
      <c r="GN57" s="119"/>
      <c r="GO57" s="119"/>
      <c r="GP57" s="119"/>
      <c r="GQ57" s="119"/>
      <c r="GR57" s="119"/>
      <c r="GS57" s="119"/>
      <c r="GT57" s="119"/>
      <c r="GU57" s="119"/>
      <c r="GV57" s="119"/>
      <c r="GW57" s="119"/>
      <c r="GX57" s="119"/>
      <c r="GY57" s="119"/>
      <c r="GZ57" s="119"/>
      <c r="HA57" s="119"/>
      <c r="HB57" s="119"/>
      <c r="HC57" s="119"/>
      <c r="HD57" s="119"/>
      <c r="HE57" s="119"/>
      <c r="HF57" s="119"/>
      <c r="HG57" s="119"/>
      <c r="HH57" s="119"/>
      <c r="HI57" s="119"/>
      <c r="HJ57" s="119"/>
      <c r="HK57" s="119"/>
      <c r="HL57" s="119"/>
      <c r="HM57" s="119"/>
      <c r="HN57" s="119"/>
      <c r="HO57" s="119"/>
      <c r="HP57" s="119"/>
      <c r="HQ57" s="119"/>
      <c r="HR57" s="119"/>
      <c r="HS57" s="119"/>
      <c r="HT57" s="119"/>
      <c r="HU57" s="119"/>
      <c r="HV57" s="119"/>
      <c r="HW57" s="119"/>
      <c r="HX57" s="119"/>
      <c r="HY57" s="119"/>
      <c r="HZ57" s="119"/>
      <c r="IA57" s="119"/>
      <c r="IB57" s="119"/>
      <c r="IC57" s="119"/>
      <c r="ID57" s="119"/>
      <c r="IE57" s="119"/>
      <c r="IF57" s="119"/>
      <c r="IG57" s="119"/>
      <c r="IH57" s="119"/>
      <c r="II57" s="119"/>
      <c r="IJ57" s="119"/>
      <c r="IK57" s="119"/>
      <c r="IL57" s="119"/>
      <c r="IM57" s="119"/>
      <c r="IN57" s="119"/>
      <c r="IO57" s="119"/>
      <c r="IP57" s="119"/>
      <c r="IQ57" s="119"/>
      <c r="IR57" s="119"/>
      <c r="IS57" s="119"/>
      <c r="IT57" s="119"/>
      <c r="IU57" s="119"/>
      <c r="IV57" s="119"/>
    </row>
    <row r="58" spans="1:256" s="50" customFormat="1" ht="12.75" customHeight="1">
      <c r="A58" s="63"/>
      <c r="B58" s="78" t="s">
        <v>222</v>
      </c>
      <c r="C58" s="79"/>
      <c r="D58" s="80"/>
      <c r="E58" s="81"/>
      <c r="F58" s="62">
        <f>F20+F41</f>
        <v>2723711</v>
      </c>
      <c r="G58" s="62">
        <f>G20+G41</f>
        <v>2731234</v>
      </c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19"/>
      <c r="FP58" s="119"/>
      <c r="FQ58" s="119"/>
      <c r="FR58" s="119"/>
      <c r="FS58" s="119"/>
      <c r="FT58" s="119"/>
      <c r="FU58" s="119"/>
      <c r="FV58" s="119"/>
      <c r="FW58" s="119"/>
      <c r="FX58" s="119"/>
      <c r="FY58" s="119"/>
      <c r="FZ58" s="119"/>
      <c r="GA58" s="119"/>
      <c r="GB58" s="119"/>
      <c r="GC58" s="119"/>
      <c r="GD58" s="119"/>
      <c r="GE58" s="119"/>
      <c r="GF58" s="119"/>
      <c r="GG58" s="119"/>
      <c r="GH58" s="119"/>
      <c r="GI58" s="119"/>
      <c r="GJ58" s="119"/>
      <c r="GK58" s="119"/>
      <c r="GL58" s="119"/>
      <c r="GM58" s="119"/>
      <c r="GN58" s="119"/>
      <c r="GO58" s="119"/>
      <c r="GP58" s="119"/>
      <c r="GQ58" s="119"/>
      <c r="GR58" s="119"/>
      <c r="GS58" s="119"/>
      <c r="GT58" s="119"/>
      <c r="GU58" s="119"/>
      <c r="GV58" s="119"/>
      <c r="GW58" s="119"/>
      <c r="GX58" s="119"/>
      <c r="GY58" s="119"/>
      <c r="GZ58" s="119"/>
      <c r="HA58" s="119"/>
      <c r="HB58" s="119"/>
      <c r="HC58" s="119"/>
      <c r="HD58" s="119"/>
      <c r="HE58" s="119"/>
      <c r="HF58" s="119"/>
      <c r="HG58" s="119"/>
      <c r="HH58" s="119"/>
      <c r="HI58" s="119"/>
      <c r="HJ58" s="119"/>
      <c r="HK58" s="119"/>
      <c r="HL58" s="119"/>
      <c r="HM58" s="119"/>
      <c r="HN58" s="119"/>
      <c r="HO58" s="119"/>
      <c r="HP58" s="119"/>
      <c r="HQ58" s="119"/>
      <c r="HR58" s="119"/>
      <c r="HS58" s="119"/>
      <c r="HT58" s="119"/>
      <c r="HU58" s="119"/>
      <c r="HV58" s="119"/>
      <c r="HW58" s="119"/>
      <c r="HX58" s="119"/>
      <c r="HY58" s="119"/>
      <c r="HZ58" s="119"/>
      <c r="IA58" s="119"/>
      <c r="IB58" s="119"/>
      <c r="IC58" s="119"/>
      <c r="ID58" s="119"/>
      <c r="IE58" s="119"/>
      <c r="IF58" s="119"/>
      <c r="IG58" s="119"/>
      <c r="IH58" s="119"/>
      <c r="II58" s="119"/>
      <c r="IJ58" s="119"/>
      <c r="IK58" s="119"/>
      <c r="IL58" s="119"/>
      <c r="IM58" s="119"/>
      <c r="IN58" s="119"/>
      <c r="IO58" s="119"/>
      <c r="IP58" s="119"/>
      <c r="IQ58" s="119"/>
      <c r="IR58" s="119"/>
      <c r="IS58" s="119"/>
      <c r="IT58" s="119"/>
      <c r="IU58" s="119"/>
      <c r="IV58" s="119"/>
    </row>
    <row r="59" spans="1:256" s="50" customFormat="1" ht="12.75" customHeight="1">
      <c r="A59" s="57" t="s">
        <v>80</v>
      </c>
      <c r="B59" s="58" t="s">
        <v>223</v>
      </c>
      <c r="C59" s="58"/>
      <c r="D59" s="108"/>
      <c r="E59" s="81"/>
      <c r="F59" s="62">
        <f>F60+F61+F62+F63</f>
        <v>2454304</v>
      </c>
      <c r="G59" s="62">
        <f>G60+G61+G62+G63</f>
        <v>2456014</v>
      </c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19"/>
      <c r="FP59" s="119"/>
      <c r="FQ59" s="119"/>
      <c r="FR59" s="119"/>
      <c r="FS59" s="119"/>
      <c r="FT59" s="119"/>
      <c r="FU59" s="119"/>
      <c r="FV59" s="119"/>
      <c r="FW59" s="119"/>
      <c r="FX59" s="119"/>
      <c r="FY59" s="119"/>
      <c r="FZ59" s="119"/>
      <c r="GA59" s="119"/>
      <c r="GB59" s="119"/>
      <c r="GC59" s="119"/>
      <c r="GD59" s="119"/>
      <c r="GE59" s="119"/>
      <c r="GF59" s="119"/>
      <c r="GG59" s="119"/>
      <c r="GH59" s="119"/>
      <c r="GI59" s="119"/>
      <c r="GJ59" s="119"/>
      <c r="GK59" s="119"/>
      <c r="GL59" s="119"/>
      <c r="GM59" s="119"/>
      <c r="GN59" s="119"/>
      <c r="GO59" s="119"/>
      <c r="GP59" s="119"/>
      <c r="GQ59" s="119"/>
      <c r="GR59" s="119"/>
      <c r="GS59" s="119"/>
      <c r="GT59" s="119"/>
      <c r="GU59" s="119"/>
      <c r="GV59" s="119"/>
      <c r="GW59" s="119"/>
      <c r="GX59" s="119"/>
      <c r="GY59" s="119"/>
      <c r="GZ59" s="119"/>
      <c r="HA59" s="119"/>
      <c r="HB59" s="119"/>
      <c r="HC59" s="119"/>
      <c r="HD59" s="119"/>
      <c r="HE59" s="119"/>
      <c r="HF59" s="119"/>
      <c r="HG59" s="119"/>
      <c r="HH59" s="119"/>
      <c r="HI59" s="119"/>
      <c r="HJ59" s="119"/>
      <c r="HK59" s="119"/>
      <c r="HL59" s="119"/>
      <c r="HM59" s="119"/>
      <c r="HN59" s="119"/>
      <c r="HO59" s="119"/>
      <c r="HP59" s="119"/>
      <c r="HQ59" s="119"/>
      <c r="HR59" s="119"/>
      <c r="HS59" s="119"/>
      <c r="HT59" s="119"/>
      <c r="HU59" s="119"/>
      <c r="HV59" s="119"/>
      <c r="HW59" s="119"/>
      <c r="HX59" s="119"/>
      <c r="HY59" s="119"/>
      <c r="HZ59" s="119"/>
      <c r="IA59" s="119"/>
      <c r="IB59" s="119"/>
      <c r="IC59" s="119"/>
      <c r="ID59" s="119"/>
      <c r="IE59" s="119"/>
      <c r="IF59" s="119"/>
      <c r="IG59" s="119"/>
      <c r="IH59" s="119"/>
      <c r="II59" s="119"/>
      <c r="IJ59" s="119"/>
      <c r="IK59" s="119"/>
      <c r="IL59" s="119"/>
      <c r="IM59" s="119"/>
      <c r="IN59" s="119"/>
      <c r="IO59" s="119"/>
      <c r="IP59" s="119"/>
      <c r="IQ59" s="119"/>
      <c r="IR59" s="119"/>
      <c r="IS59" s="119"/>
      <c r="IT59" s="119"/>
      <c r="IU59" s="119"/>
      <c r="IV59" s="119"/>
    </row>
    <row r="60" spans="1:256" s="50" customFormat="1" ht="12.75" customHeight="1">
      <c r="A60" s="63" t="s">
        <v>21</v>
      </c>
      <c r="B60" s="85" t="s">
        <v>24</v>
      </c>
      <c r="C60" s="85"/>
      <c r="D60" s="74"/>
      <c r="E60" s="81"/>
      <c r="F60" s="62">
        <v>55885</v>
      </c>
      <c r="G60" s="62">
        <v>31554</v>
      </c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19"/>
      <c r="FP60" s="119"/>
      <c r="FQ60" s="119"/>
      <c r="FR60" s="119"/>
      <c r="FS60" s="119"/>
      <c r="FT60" s="119"/>
      <c r="FU60" s="119"/>
      <c r="FV60" s="119"/>
      <c r="FW60" s="119"/>
      <c r="FX60" s="119"/>
      <c r="FY60" s="119"/>
      <c r="FZ60" s="119"/>
      <c r="GA60" s="119"/>
      <c r="GB60" s="119"/>
      <c r="GC60" s="119"/>
      <c r="GD60" s="119"/>
      <c r="GE60" s="119"/>
      <c r="GF60" s="119"/>
      <c r="GG60" s="119"/>
      <c r="GH60" s="119"/>
      <c r="GI60" s="119"/>
      <c r="GJ60" s="119"/>
      <c r="GK60" s="119"/>
      <c r="GL60" s="119"/>
      <c r="GM60" s="119"/>
      <c r="GN60" s="119"/>
      <c r="GO60" s="119"/>
      <c r="GP60" s="119"/>
      <c r="GQ60" s="119"/>
      <c r="GR60" s="119"/>
      <c r="GS60" s="119"/>
      <c r="GT60" s="119"/>
      <c r="GU60" s="119"/>
      <c r="GV60" s="119"/>
      <c r="GW60" s="119"/>
      <c r="GX60" s="119"/>
      <c r="GY60" s="119"/>
      <c r="GZ60" s="119"/>
      <c r="HA60" s="119"/>
      <c r="HB60" s="119"/>
      <c r="HC60" s="119"/>
      <c r="HD60" s="119"/>
      <c r="HE60" s="119"/>
      <c r="HF60" s="119"/>
      <c r="HG60" s="119"/>
      <c r="HH60" s="119"/>
      <c r="HI60" s="119"/>
      <c r="HJ60" s="119"/>
      <c r="HK60" s="119"/>
      <c r="HL60" s="119"/>
      <c r="HM60" s="119"/>
      <c r="HN60" s="119"/>
      <c r="HO60" s="119"/>
      <c r="HP60" s="119"/>
      <c r="HQ60" s="119"/>
      <c r="HR60" s="119"/>
      <c r="HS60" s="119"/>
      <c r="HT60" s="119"/>
      <c r="HU60" s="119"/>
      <c r="HV60" s="119"/>
      <c r="HW60" s="119"/>
      <c r="HX60" s="119"/>
      <c r="HY60" s="119"/>
      <c r="HZ60" s="119"/>
      <c r="IA60" s="119"/>
      <c r="IB60" s="119"/>
      <c r="IC60" s="119"/>
      <c r="ID60" s="119"/>
      <c r="IE60" s="119"/>
      <c r="IF60" s="119"/>
      <c r="IG60" s="119"/>
      <c r="IH60" s="119"/>
      <c r="II60" s="119"/>
      <c r="IJ60" s="119"/>
      <c r="IK60" s="119"/>
      <c r="IL60" s="119"/>
      <c r="IM60" s="119"/>
      <c r="IN60" s="119"/>
      <c r="IO60" s="119"/>
      <c r="IP60" s="119"/>
      <c r="IQ60" s="119"/>
      <c r="IR60" s="119"/>
      <c r="IS60" s="119"/>
      <c r="IT60" s="119"/>
      <c r="IU60" s="119"/>
      <c r="IV60" s="119"/>
    </row>
    <row r="61" spans="1:256" s="50" customFormat="1" ht="12.75" customHeight="1">
      <c r="A61" s="77" t="s">
        <v>31</v>
      </c>
      <c r="B61" s="78" t="s">
        <v>224</v>
      </c>
      <c r="C61" s="79"/>
      <c r="D61" s="80"/>
      <c r="E61" s="109"/>
      <c r="F61" s="110">
        <v>1093164</v>
      </c>
      <c r="G61" s="110">
        <v>1101519</v>
      </c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119"/>
      <c r="GB61" s="119"/>
      <c r="GC61" s="119"/>
      <c r="GD61" s="119"/>
      <c r="GE61" s="119"/>
      <c r="GF61" s="119"/>
      <c r="GG61" s="119"/>
      <c r="GH61" s="119"/>
      <c r="GI61" s="119"/>
      <c r="GJ61" s="119"/>
      <c r="GK61" s="119"/>
      <c r="GL61" s="119"/>
      <c r="GM61" s="119"/>
      <c r="GN61" s="119"/>
      <c r="GO61" s="119"/>
      <c r="GP61" s="119"/>
      <c r="GQ61" s="119"/>
      <c r="GR61" s="119"/>
      <c r="GS61" s="119"/>
      <c r="GT61" s="119"/>
      <c r="GU61" s="119"/>
      <c r="GV61" s="119"/>
      <c r="GW61" s="119"/>
      <c r="GX61" s="119"/>
      <c r="GY61" s="119"/>
      <c r="GZ61" s="119"/>
      <c r="HA61" s="119"/>
      <c r="HB61" s="119"/>
      <c r="HC61" s="119"/>
      <c r="HD61" s="119"/>
      <c r="HE61" s="119"/>
      <c r="HF61" s="119"/>
      <c r="HG61" s="119"/>
      <c r="HH61" s="119"/>
      <c r="HI61" s="119"/>
      <c r="HJ61" s="119"/>
      <c r="HK61" s="119"/>
      <c r="HL61" s="119"/>
      <c r="HM61" s="119"/>
      <c r="HN61" s="119"/>
      <c r="HO61" s="119"/>
      <c r="HP61" s="119"/>
      <c r="HQ61" s="119"/>
      <c r="HR61" s="119"/>
      <c r="HS61" s="119"/>
      <c r="HT61" s="119"/>
      <c r="HU61" s="119"/>
      <c r="HV61" s="119"/>
      <c r="HW61" s="119"/>
      <c r="HX61" s="119"/>
      <c r="HY61" s="119"/>
      <c r="HZ61" s="119"/>
      <c r="IA61" s="119"/>
      <c r="IB61" s="119"/>
      <c r="IC61" s="119"/>
      <c r="ID61" s="119"/>
      <c r="IE61" s="119"/>
      <c r="IF61" s="119"/>
      <c r="IG61" s="119"/>
      <c r="IH61" s="119"/>
      <c r="II61" s="119"/>
      <c r="IJ61" s="119"/>
      <c r="IK61" s="119"/>
      <c r="IL61" s="119"/>
      <c r="IM61" s="119"/>
      <c r="IN61" s="119"/>
      <c r="IO61" s="119"/>
      <c r="IP61" s="119"/>
      <c r="IQ61" s="119"/>
      <c r="IR61" s="119"/>
      <c r="IS61" s="119"/>
      <c r="IT61" s="119"/>
      <c r="IU61" s="119"/>
      <c r="IV61" s="119"/>
    </row>
    <row r="62" spans="1:256" s="50" customFormat="1" ht="12.75" customHeight="1">
      <c r="A62" s="63" t="s">
        <v>33</v>
      </c>
      <c r="B62" s="199" t="s">
        <v>225</v>
      </c>
      <c r="C62" s="200"/>
      <c r="D62" s="201"/>
      <c r="E62" s="81"/>
      <c r="F62" s="62">
        <v>1272163</v>
      </c>
      <c r="G62" s="62">
        <v>1289622</v>
      </c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119"/>
      <c r="GB62" s="119"/>
      <c r="GC62" s="119"/>
      <c r="GD62" s="119"/>
      <c r="GE62" s="119"/>
      <c r="GF62" s="119"/>
      <c r="GG62" s="119"/>
      <c r="GH62" s="119"/>
      <c r="GI62" s="119"/>
      <c r="GJ62" s="119"/>
      <c r="GK62" s="119"/>
      <c r="GL62" s="119"/>
      <c r="GM62" s="119"/>
      <c r="GN62" s="119"/>
      <c r="GO62" s="119"/>
      <c r="GP62" s="119"/>
      <c r="GQ62" s="119"/>
      <c r="GR62" s="119"/>
      <c r="GS62" s="119"/>
      <c r="GT62" s="119"/>
      <c r="GU62" s="119"/>
      <c r="GV62" s="119"/>
      <c r="GW62" s="119"/>
      <c r="GX62" s="119"/>
      <c r="GY62" s="119"/>
      <c r="GZ62" s="119"/>
      <c r="HA62" s="119"/>
      <c r="HB62" s="119"/>
      <c r="HC62" s="119"/>
      <c r="HD62" s="119"/>
      <c r="HE62" s="119"/>
      <c r="HF62" s="119"/>
      <c r="HG62" s="119"/>
      <c r="HH62" s="119"/>
      <c r="HI62" s="119"/>
      <c r="HJ62" s="119"/>
      <c r="HK62" s="119"/>
      <c r="HL62" s="119"/>
      <c r="HM62" s="119"/>
      <c r="HN62" s="119"/>
      <c r="HO62" s="119"/>
      <c r="HP62" s="119"/>
      <c r="HQ62" s="119"/>
      <c r="HR62" s="119"/>
      <c r="HS62" s="119"/>
      <c r="HT62" s="119"/>
      <c r="HU62" s="119"/>
      <c r="HV62" s="119"/>
      <c r="HW62" s="119"/>
      <c r="HX62" s="119"/>
      <c r="HY62" s="119"/>
      <c r="HZ62" s="119"/>
      <c r="IA62" s="119"/>
      <c r="IB62" s="119"/>
      <c r="IC62" s="119"/>
      <c r="ID62" s="119"/>
      <c r="IE62" s="119"/>
      <c r="IF62" s="119"/>
      <c r="IG62" s="119"/>
      <c r="IH62" s="119"/>
      <c r="II62" s="119"/>
      <c r="IJ62" s="119"/>
      <c r="IK62" s="119"/>
      <c r="IL62" s="119"/>
      <c r="IM62" s="119"/>
      <c r="IN62" s="119"/>
      <c r="IO62" s="119"/>
      <c r="IP62" s="119"/>
      <c r="IQ62" s="119"/>
      <c r="IR62" s="119"/>
      <c r="IS62" s="119"/>
      <c r="IT62" s="119"/>
      <c r="IU62" s="119"/>
      <c r="IV62" s="119"/>
    </row>
    <row r="63" spans="1:256" s="50" customFormat="1" ht="12.75" customHeight="1">
      <c r="A63" s="63" t="s">
        <v>226</v>
      </c>
      <c r="B63" s="85" t="s">
        <v>227</v>
      </c>
      <c r="C63" s="68"/>
      <c r="D63" s="61"/>
      <c r="E63" s="81"/>
      <c r="F63" s="62">
        <v>33092</v>
      </c>
      <c r="G63" s="62">
        <v>33319</v>
      </c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19"/>
      <c r="GD63" s="119"/>
      <c r="GE63" s="119"/>
      <c r="GF63" s="119"/>
      <c r="GG63" s="119"/>
      <c r="GH63" s="119"/>
      <c r="GI63" s="119"/>
      <c r="GJ63" s="119"/>
      <c r="GK63" s="119"/>
      <c r="GL63" s="119"/>
      <c r="GM63" s="119"/>
      <c r="GN63" s="119"/>
      <c r="GO63" s="119"/>
      <c r="GP63" s="119"/>
      <c r="GQ63" s="119"/>
      <c r="GR63" s="119"/>
      <c r="GS63" s="119"/>
      <c r="GT63" s="119"/>
      <c r="GU63" s="119"/>
      <c r="GV63" s="119"/>
      <c r="GW63" s="119"/>
      <c r="GX63" s="119"/>
      <c r="GY63" s="119"/>
      <c r="GZ63" s="119"/>
      <c r="HA63" s="119"/>
      <c r="HB63" s="119"/>
      <c r="HC63" s="119"/>
      <c r="HD63" s="119"/>
      <c r="HE63" s="119"/>
      <c r="HF63" s="119"/>
      <c r="HG63" s="119"/>
      <c r="HH63" s="119"/>
      <c r="HI63" s="119"/>
      <c r="HJ63" s="119"/>
      <c r="HK63" s="119"/>
      <c r="HL63" s="119"/>
      <c r="HM63" s="119"/>
      <c r="HN63" s="119"/>
      <c r="HO63" s="119"/>
      <c r="HP63" s="119"/>
      <c r="HQ63" s="119"/>
      <c r="HR63" s="119"/>
      <c r="HS63" s="119"/>
      <c r="HT63" s="119"/>
      <c r="HU63" s="119"/>
      <c r="HV63" s="119"/>
      <c r="HW63" s="119"/>
      <c r="HX63" s="119"/>
      <c r="HY63" s="119"/>
      <c r="HZ63" s="119"/>
      <c r="IA63" s="119"/>
      <c r="IB63" s="119"/>
      <c r="IC63" s="119"/>
      <c r="ID63" s="119"/>
      <c r="IE63" s="119"/>
      <c r="IF63" s="119"/>
      <c r="IG63" s="119"/>
      <c r="IH63" s="119"/>
      <c r="II63" s="119"/>
      <c r="IJ63" s="119"/>
      <c r="IK63" s="119"/>
      <c r="IL63" s="119"/>
      <c r="IM63" s="119"/>
      <c r="IN63" s="119"/>
      <c r="IO63" s="119"/>
      <c r="IP63" s="119"/>
      <c r="IQ63" s="119"/>
      <c r="IR63" s="119"/>
      <c r="IS63" s="119"/>
      <c r="IT63" s="119"/>
      <c r="IU63" s="119"/>
      <c r="IV63" s="119"/>
    </row>
    <row r="64" spans="1:256" s="50" customFormat="1" ht="12.75" customHeight="1">
      <c r="A64" s="57" t="s">
        <v>89</v>
      </c>
      <c r="B64" s="58" t="s">
        <v>228</v>
      </c>
      <c r="C64" s="59"/>
      <c r="D64" s="60"/>
      <c r="E64" s="81"/>
      <c r="F64" s="62">
        <f>F69</f>
        <v>56560</v>
      </c>
      <c r="G64" s="62">
        <f>G69</f>
        <v>42956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X64" s="119"/>
      <c r="FY64" s="119"/>
      <c r="FZ64" s="119"/>
      <c r="GA64" s="119"/>
      <c r="GB64" s="119"/>
      <c r="GC64" s="119"/>
      <c r="GD64" s="119"/>
      <c r="GE64" s="119"/>
      <c r="GF64" s="119"/>
      <c r="GG64" s="119"/>
      <c r="GH64" s="119"/>
      <c r="GI64" s="119"/>
      <c r="GJ64" s="119"/>
      <c r="GK64" s="119"/>
      <c r="GL64" s="119"/>
      <c r="GM64" s="119"/>
      <c r="GN64" s="119"/>
      <c r="GO64" s="119"/>
      <c r="GP64" s="119"/>
      <c r="GQ64" s="119"/>
      <c r="GR64" s="119"/>
      <c r="GS64" s="119"/>
      <c r="GT64" s="119"/>
      <c r="GU64" s="119"/>
      <c r="GV64" s="119"/>
      <c r="GW64" s="119"/>
      <c r="GX64" s="119"/>
      <c r="GY64" s="119"/>
      <c r="GZ64" s="119"/>
      <c r="HA64" s="119"/>
      <c r="HB64" s="119"/>
      <c r="HC64" s="119"/>
      <c r="HD64" s="119"/>
      <c r="HE64" s="119"/>
      <c r="HF64" s="119"/>
      <c r="HG64" s="119"/>
      <c r="HH64" s="119"/>
      <c r="HI64" s="119"/>
      <c r="HJ64" s="119"/>
      <c r="HK64" s="119"/>
      <c r="HL64" s="119"/>
      <c r="HM64" s="119"/>
      <c r="HN64" s="119"/>
      <c r="HO64" s="119"/>
      <c r="HP64" s="119"/>
      <c r="HQ64" s="119"/>
      <c r="HR64" s="119"/>
      <c r="HS64" s="119"/>
      <c r="HT64" s="119"/>
      <c r="HU64" s="119"/>
      <c r="HV64" s="119"/>
      <c r="HW64" s="119"/>
      <c r="HX64" s="119"/>
      <c r="HY64" s="119"/>
      <c r="HZ64" s="119"/>
      <c r="IA64" s="119"/>
      <c r="IB64" s="119"/>
      <c r="IC64" s="119"/>
      <c r="ID64" s="119"/>
      <c r="IE64" s="119"/>
      <c r="IF64" s="119"/>
      <c r="IG64" s="119"/>
      <c r="IH64" s="119"/>
      <c r="II64" s="119"/>
      <c r="IJ64" s="119"/>
      <c r="IK64" s="119"/>
      <c r="IL64" s="119"/>
      <c r="IM64" s="119"/>
      <c r="IN64" s="119"/>
      <c r="IO64" s="119"/>
      <c r="IP64" s="119"/>
      <c r="IQ64" s="119"/>
      <c r="IR64" s="119"/>
      <c r="IS64" s="119"/>
      <c r="IT64" s="119"/>
      <c r="IU64" s="119"/>
      <c r="IV64" s="119"/>
    </row>
    <row r="65" spans="1:256" s="50" customFormat="1" ht="12.75" customHeight="1">
      <c r="A65" s="63" t="s">
        <v>21</v>
      </c>
      <c r="B65" s="64" t="s">
        <v>229</v>
      </c>
      <c r="C65" s="111"/>
      <c r="D65" s="112"/>
      <c r="E65" s="81"/>
      <c r="F65" s="62"/>
      <c r="G65" s="62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19"/>
      <c r="GE65" s="119"/>
      <c r="GF65" s="119"/>
      <c r="GG65" s="119"/>
      <c r="GH65" s="119"/>
      <c r="GI65" s="119"/>
      <c r="GJ65" s="119"/>
      <c r="GK65" s="119"/>
      <c r="GL65" s="119"/>
      <c r="GM65" s="119"/>
      <c r="GN65" s="119"/>
      <c r="GO65" s="119"/>
      <c r="GP65" s="119"/>
      <c r="GQ65" s="119"/>
      <c r="GR65" s="119"/>
      <c r="GS65" s="119"/>
      <c r="GT65" s="119"/>
      <c r="GU65" s="119"/>
      <c r="GV65" s="119"/>
      <c r="GW65" s="119"/>
      <c r="GX65" s="119"/>
      <c r="GY65" s="119"/>
      <c r="GZ65" s="119"/>
      <c r="HA65" s="119"/>
      <c r="HB65" s="119"/>
      <c r="HC65" s="119"/>
      <c r="HD65" s="119"/>
      <c r="HE65" s="119"/>
      <c r="HF65" s="119"/>
      <c r="HG65" s="119"/>
      <c r="HH65" s="119"/>
      <c r="HI65" s="119"/>
      <c r="HJ65" s="119"/>
      <c r="HK65" s="119"/>
      <c r="HL65" s="119"/>
      <c r="HM65" s="119"/>
      <c r="HN65" s="119"/>
      <c r="HO65" s="119"/>
      <c r="HP65" s="119"/>
      <c r="HQ65" s="119"/>
      <c r="HR65" s="119"/>
      <c r="HS65" s="119"/>
      <c r="HT65" s="119"/>
      <c r="HU65" s="119"/>
      <c r="HV65" s="119"/>
      <c r="HW65" s="119"/>
      <c r="HX65" s="119"/>
      <c r="HY65" s="119"/>
      <c r="HZ65" s="119"/>
      <c r="IA65" s="119"/>
      <c r="IB65" s="119"/>
      <c r="IC65" s="119"/>
      <c r="ID65" s="119"/>
      <c r="IE65" s="119"/>
      <c r="IF65" s="119"/>
      <c r="IG65" s="119"/>
      <c r="IH65" s="119"/>
      <c r="II65" s="119"/>
      <c r="IJ65" s="119"/>
      <c r="IK65" s="119"/>
      <c r="IL65" s="119"/>
      <c r="IM65" s="119"/>
      <c r="IN65" s="119"/>
      <c r="IO65" s="119"/>
      <c r="IP65" s="119"/>
      <c r="IQ65" s="119"/>
      <c r="IR65" s="119"/>
      <c r="IS65" s="119"/>
      <c r="IT65" s="119"/>
      <c r="IU65" s="119"/>
      <c r="IV65" s="119"/>
    </row>
    <row r="66" spans="1:256" s="50" customFormat="1" ht="12.75">
      <c r="A66" s="67" t="s">
        <v>165</v>
      </c>
      <c r="B66" s="113"/>
      <c r="C66" s="69" t="s">
        <v>230</v>
      </c>
      <c r="D66" s="114"/>
      <c r="E66" s="107"/>
      <c r="F66" s="62"/>
      <c r="G66" s="62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X66" s="119"/>
      <c r="FY66" s="119"/>
      <c r="FZ66" s="119"/>
      <c r="GA66" s="119"/>
      <c r="GB66" s="119"/>
      <c r="GC66" s="119"/>
      <c r="GD66" s="119"/>
      <c r="GE66" s="119"/>
      <c r="GF66" s="119"/>
      <c r="GG66" s="119"/>
      <c r="GH66" s="119"/>
      <c r="GI66" s="119"/>
      <c r="GJ66" s="119"/>
      <c r="GK66" s="119"/>
      <c r="GL66" s="119"/>
      <c r="GM66" s="119"/>
      <c r="GN66" s="119"/>
      <c r="GO66" s="119"/>
      <c r="GP66" s="119"/>
      <c r="GQ66" s="119"/>
      <c r="GR66" s="119"/>
      <c r="GS66" s="119"/>
      <c r="GT66" s="119"/>
      <c r="GU66" s="119"/>
      <c r="GV66" s="119"/>
      <c r="GW66" s="119"/>
      <c r="GX66" s="119"/>
      <c r="GY66" s="119"/>
      <c r="GZ66" s="119"/>
      <c r="HA66" s="119"/>
      <c r="HB66" s="119"/>
      <c r="HC66" s="119"/>
      <c r="HD66" s="119"/>
      <c r="HE66" s="119"/>
      <c r="HF66" s="119"/>
      <c r="HG66" s="119"/>
      <c r="HH66" s="119"/>
      <c r="HI66" s="119"/>
      <c r="HJ66" s="119"/>
      <c r="HK66" s="119"/>
      <c r="HL66" s="119"/>
      <c r="HM66" s="119"/>
      <c r="HN66" s="119"/>
      <c r="HO66" s="119"/>
      <c r="HP66" s="119"/>
      <c r="HQ66" s="119"/>
      <c r="HR66" s="119"/>
      <c r="HS66" s="119"/>
      <c r="HT66" s="119"/>
      <c r="HU66" s="119"/>
      <c r="HV66" s="119"/>
      <c r="HW66" s="119"/>
      <c r="HX66" s="119"/>
      <c r="HY66" s="119"/>
      <c r="HZ66" s="119"/>
      <c r="IA66" s="119"/>
      <c r="IB66" s="119"/>
      <c r="IC66" s="119"/>
      <c r="ID66" s="119"/>
      <c r="IE66" s="119"/>
      <c r="IF66" s="119"/>
      <c r="IG66" s="119"/>
      <c r="IH66" s="119"/>
      <c r="II66" s="119"/>
      <c r="IJ66" s="119"/>
      <c r="IK66" s="119"/>
      <c r="IL66" s="119"/>
      <c r="IM66" s="119"/>
      <c r="IN66" s="119"/>
      <c r="IO66" s="119"/>
      <c r="IP66" s="119"/>
      <c r="IQ66" s="119"/>
      <c r="IR66" s="119"/>
      <c r="IS66" s="119"/>
      <c r="IT66" s="119"/>
      <c r="IU66" s="119"/>
      <c r="IV66" s="119"/>
    </row>
    <row r="67" spans="1:256" s="50" customFormat="1" ht="12.75" customHeight="1">
      <c r="A67" s="67" t="s">
        <v>167</v>
      </c>
      <c r="B67" s="68"/>
      <c r="C67" s="69" t="s">
        <v>231</v>
      </c>
      <c r="D67" s="72"/>
      <c r="E67" s="81"/>
      <c r="F67" s="62"/>
      <c r="G67" s="62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19"/>
      <c r="FP67" s="119"/>
      <c r="FQ67" s="119"/>
      <c r="FR67" s="119"/>
      <c r="FS67" s="119"/>
      <c r="FT67" s="119"/>
      <c r="FU67" s="119"/>
      <c r="FV67" s="119"/>
      <c r="FW67" s="119"/>
      <c r="FX67" s="119"/>
      <c r="FY67" s="119"/>
      <c r="FZ67" s="119"/>
      <c r="GA67" s="119"/>
      <c r="GB67" s="119"/>
      <c r="GC67" s="119"/>
      <c r="GD67" s="119"/>
      <c r="GE67" s="119"/>
      <c r="GF67" s="119"/>
      <c r="GG67" s="119"/>
      <c r="GH67" s="119"/>
      <c r="GI67" s="119"/>
      <c r="GJ67" s="119"/>
      <c r="GK67" s="119"/>
      <c r="GL67" s="119"/>
      <c r="GM67" s="119"/>
      <c r="GN67" s="119"/>
      <c r="GO67" s="119"/>
      <c r="GP67" s="119"/>
      <c r="GQ67" s="119"/>
      <c r="GR67" s="119"/>
      <c r="GS67" s="119"/>
      <c r="GT67" s="119"/>
      <c r="GU67" s="119"/>
      <c r="GV67" s="119"/>
      <c r="GW67" s="119"/>
      <c r="GX67" s="119"/>
      <c r="GY67" s="119"/>
      <c r="GZ67" s="119"/>
      <c r="HA67" s="119"/>
      <c r="HB67" s="119"/>
      <c r="HC67" s="119"/>
      <c r="HD67" s="119"/>
      <c r="HE67" s="119"/>
      <c r="HF67" s="119"/>
      <c r="HG67" s="119"/>
      <c r="HH67" s="119"/>
      <c r="HI67" s="119"/>
      <c r="HJ67" s="119"/>
      <c r="HK67" s="119"/>
      <c r="HL67" s="119"/>
      <c r="HM67" s="119"/>
      <c r="HN67" s="119"/>
      <c r="HO67" s="119"/>
      <c r="HP67" s="119"/>
      <c r="HQ67" s="119"/>
      <c r="HR67" s="119"/>
      <c r="HS67" s="119"/>
      <c r="HT67" s="119"/>
      <c r="HU67" s="119"/>
      <c r="HV67" s="119"/>
      <c r="HW67" s="119"/>
      <c r="HX67" s="119"/>
      <c r="HY67" s="119"/>
      <c r="HZ67" s="119"/>
      <c r="IA67" s="119"/>
      <c r="IB67" s="119"/>
      <c r="IC67" s="119"/>
      <c r="ID67" s="119"/>
      <c r="IE67" s="119"/>
      <c r="IF67" s="119"/>
      <c r="IG67" s="119"/>
      <c r="IH67" s="119"/>
      <c r="II67" s="119"/>
      <c r="IJ67" s="119"/>
      <c r="IK67" s="119"/>
      <c r="IL67" s="119"/>
      <c r="IM67" s="119"/>
      <c r="IN67" s="119"/>
      <c r="IO67" s="119"/>
      <c r="IP67" s="119"/>
      <c r="IQ67" s="119"/>
      <c r="IR67" s="119"/>
      <c r="IS67" s="119"/>
      <c r="IT67" s="119"/>
      <c r="IU67" s="119"/>
      <c r="IV67" s="119"/>
    </row>
    <row r="68" spans="1:256" s="50" customFormat="1" ht="12.75" customHeight="1">
      <c r="A68" s="67" t="s">
        <v>232</v>
      </c>
      <c r="B68" s="68"/>
      <c r="C68" s="69" t="s">
        <v>233</v>
      </c>
      <c r="D68" s="72"/>
      <c r="E68" s="107"/>
      <c r="F68" s="62"/>
      <c r="G68" s="62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19"/>
      <c r="FP68" s="119"/>
      <c r="FQ68" s="119"/>
      <c r="FR68" s="119"/>
      <c r="FS68" s="119"/>
      <c r="FT68" s="119"/>
      <c r="FU68" s="119"/>
      <c r="FV68" s="119"/>
      <c r="FW68" s="119"/>
      <c r="FX68" s="119"/>
      <c r="FY68" s="119"/>
      <c r="FZ68" s="119"/>
      <c r="GA68" s="119"/>
      <c r="GB68" s="119"/>
      <c r="GC68" s="119"/>
      <c r="GD68" s="119"/>
      <c r="GE68" s="119"/>
      <c r="GF68" s="119"/>
      <c r="GG68" s="119"/>
      <c r="GH68" s="119"/>
      <c r="GI68" s="119"/>
      <c r="GJ68" s="119"/>
      <c r="GK68" s="119"/>
      <c r="GL68" s="119"/>
      <c r="GM68" s="119"/>
      <c r="GN68" s="119"/>
      <c r="GO68" s="119"/>
      <c r="GP68" s="119"/>
      <c r="GQ68" s="119"/>
      <c r="GR68" s="119"/>
      <c r="GS68" s="119"/>
      <c r="GT68" s="119"/>
      <c r="GU68" s="119"/>
      <c r="GV68" s="119"/>
      <c r="GW68" s="119"/>
      <c r="GX68" s="119"/>
      <c r="GY68" s="119"/>
      <c r="GZ68" s="119"/>
      <c r="HA68" s="119"/>
      <c r="HB68" s="119"/>
      <c r="HC68" s="119"/>
      <c r="HD68" s="119"/>
      <c r="HE68" s="119"/>
      <c r="HF68" s="119"/>
      <c r="HG68" s="119"/>
      <c r="HH68" s="119"/>
      <c r="HI68" s="119"/>
      <c r="HJ68" s="119"/>
      <c r="HK68" s="119"/>
      <c r="HL68" s="119"/>
      <c r="HM68" s="119"/>
      <c r="HN68" s="119"/>
      <c r="HO68" s="119"/>
      <c r="HP68" s="119"/>
      <c r="HQ68" s="119"/>
      <c r="HR68" s="119"/>
      <c r="HS68" s="119"/>
      <c r="HT68" s="119"/>
      <c r="HU68" s="119"/>
      <c r="HV68" s="119"/>
      <c r="HW68" s="119"/>
      <c r="HX68" s="119"/>
      <c r="HY68" s="119"/>
      <c r="HZ68" s="119"/>
      <c r="IA68" s="119"/>
      <c r="IB68" s="119"/>
      <c r="IC68" s="119"/>
      <c r="ID68" s="119"/>
      <c r="IE68" s="119"/>
      <c r="IF68" s="119"/>
      <c r="IG68" s="119"/>
      <c r="IH68" s="119"/>
      <c r="II68" s="119"/>
      <c r="IJ68" s="119"/>
      <c r="IK68" s="119"/>
      <c r="IL68" s="119"/>
      <c r="IM68" s="119"/>
      <c r="IN68" s="119"/>
      <c r="IO68" s="119"/>
      <c r="IP68" s="119"/>
      <c r="IQ68" s="119"/>
      <c r="IR68" s="119"/>
      <c r="IS68" s="119"/>
      <c r="IT68" s="119"/>
      <c r="IU68" s="119"/>
      <c r="IV68" s="119"/>
    </row>
    <row r="69" spans="1:7" s="119" customFormat="1" ht="12.75" customHeight="1">
      <c r="A69" s="39" t="s">
        <v>31</v>
      </c>
      <c r="B69" s="115" t="s">
        <v>234</v>
      </c>
      <c r="C69" s="116"/>
      <c r="D69" s="117"/>
      <c r="E69" s="118"/>
      <c r="F69" s="89">
        <f>F80+F82+F81+F75</f>
        <v>56560</v>
      </c>
      <c r="G69" s="89">
        <f>G80+G82+G81+G75</f>
        <v>42956</v>
      </c>
    </row>
    <row r="70" spans="1:256" s="50" customFormat="1" ht="12.75" customHeight="1">
      <c r="A70" s="67" t="s">
        <v>176</v>
      </c>
      <c r="B70" s="68"/>
      <c r="C70" s="69" t="s">
        <v>235</v>
      </c>
      <c r="D70" s="70"/>
      <c r="E70" s="81"/>
      <c r="F70" s="62"/>
      <c r="G70" s="62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19"/>
      <c r="FP70" s="119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119"/>
      <c r="GB70" s="119"/>
      <c r="GC70" s="119"/>
      <c r="GD70" s="119"/>
      <c r="GE70" s="119"/>
      <c r="GF70" s="119"/>
      <c r="GG70" s="119"/>
      <c r="GH70" s="119"/>
      <c r="GI70" s="119"/>
      <c r="GJ70" s="119"/>
      <c r="GK70" s="119"/>
      <c r="GL70" s="119"/>
      <c r="GM70" s="119"/>
      <c r="GN70" s="119"/>
      <c r="GO70" s="119"/>
      <c r="GP70" s="119"/>
      <c r="GQ70" s="119"/>
      <c r="GR70" s="119"/>
      <c r="GS70" s="119"/>
      <c r="GT70" s="119"/>
      <c r="GU70" s="119"/>
      <c r="GV70" s="119"/>
      <c r="GW70" s="119"/>
      <c r="GX70" s="119"/>
      <c r="GY70" s="119"/>
      <c r="GZ70" s="119"/>
      <c r="HA70" s="119"/>
      <c r="HB70" s="119"/>
      <c r="HC70" s="119"/>
      <c r="HD70" s="119"/>
      <c r="HE70" s="119"/>
      <c r="HF70" s="119"/>
      <c r="HG70" s="119"/>
      <c r="HH70" s="119"/>
      <c r="HI70" s="119"/>
      <c r="HJ70" s="119"/>
      <c r="HK70" s="119"/>
      <c r="HL70" s="119"/>
      <c r="HM70" s="119"/>
      <c r="HN70" s="119"/>
      <c r="HO70" s="119"/>
      <c r="HP70" s="119"/>
      <c r="HQ70" s="119"/>
      <c r="HR70" s="119"/>
      <c r="HS70" s="119"/>
      <c r="HT70" s="119"/>
      <c r="HU70" s="119"/>
      <c r="HV70" s="119"/>
      <c r="HW70" s="119"/>
      <c r="HX70" s="119"/>
      <c r="HY70" s="119"/>
      <c r="HZ70" s="119"/>
      <c r="IA70" s="119"/>
      <c r="IB70" s="119"/>
      <c r="IC70" s="119"/>
      <c r="ID70" s="119"/>
      <c r="IE70" s="119"/>
      <c r="IF70" s="119"/>
      <c r="IG70" s="119"/>
      <c r="IH70" s="119"/>
      <c r="II70" s="119"/>
      <c r="IJ70" s="119"/>
      <c r="IK70" s="119"/>
      <c r="IL70" s="119"/>
      <c r="IM70" s="119"/>
      <c r="IN70" s="119"/>
      <c r="IO70" s="119"/>
      <c r="IP70" s="119"/>
      <c r="IQ70" s="119"/>
      <c r="IR70" s="119"/>
      <c r="IS70" s="119"/>
      <c r="IT70" s="119"/>
      <c r="IU70" s="119"/>
      <c r="IV70" s="119"/>
    </row>
    <row r="71" spans="1:256" s="50" customFormat="1" ht="12.75" customHeight="1">
      <c r="A71" s="67" t="s">
        <v>178</v>
      </c>
      <c r="B71" s="113"/>
      <c r="C71" s="69" t="s">
        <v>236</v>
      </c>
      <c r="D71" s="114"/>
      <c r="E71" s="107"/>
      <c r="F71" s="62"/>
      <c r="G71" s="62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  <c r="GB71" s="119"/>
      <c r="GC71" s="119"/>
      <c r="GD71" s="119"/>
      <c r="GE71" s="119"/>
      <c r="GF71" s="119"/>
      <c r="GG71" s="119"/>
      <c r="GH71" s="119"/>
      <c r="GI71" s="119"/>
      <c r="GJ71" s="119"/>
      <c r="GK71" s="119"/>
      <c r="GL71" s="119"/>
      <c r="GM71" s="119"/>
      <c r="GN71" s="119"/>
      <c r="GO71" s="119"/>
      <c r="GP71" s="119"/>
      <c r="GQ71" s="119"/>
      <c r="GR71" s="119"/>
      <c r="GS71" s="119"/>
      <c r="GT71" s="119"/>
      <c r="GU71" s="119"/>
      <c r="GV71" s="119"/>
      <c r="GW71" s="119"/>
      <c r="GX71" s="119"/>
      <c r="GY71" s="119"/>
      <c r="GZ71" s="119"/>
      <c r="HA71" s="119"/>
      <c r="HB71" s="119"/>
      <c r="HC71" s="119"/>
      <c r="HD71" s="119"/>
      <c r="HE71" s="119"/>
      <c r="HF71" s="119"/>
      <c r="HG71" s="119"/>
      <c r="HH71" s="119"/>
      <c r="HI71" s="119"/>
      <c r="HJ71" s="119"/>
      <c r="HK71" s="119"/>
      <c r="HL71" s="119"/>
      <c r="HM71" s="119"/>
      <c r="HN71" s="119"/>
      <c r="HO71" s="119"/>
      <c r="HP71" s="119"/>
      <c r="HQ71" s="119"/>
      <c r="HR71" s="119"/>
      <c r="HS71" s="119"/>
      <c r="HT71" s="119"/>
      <c r="HU71" s="119"/>
      <c r="HV71" s="119"/>
      <c r="HW71" s="119"/>
      <c r="HX71" s="119"/>
      <c r="HY71" s="119"/>
      <c r="HZ71" s="119"/>
      <c r="IA71" s="119"/>
      <c r="IB71" s="119"/>
      <c r="IC71" s="119"/>
      <c r="ID71" s="119"/>
      <c r="IE71" s="119"/>
      <c r="IF71" s="119"/>
      <c r="IG71" s="119"/>
      <c r="IH71" s="119"/>
      <c r="II71" s="119"/>
      <c r="IJ71" s="119"/>
      <c r="IK71" s="119"/>
      <c r="IL71" s="119"/>
      <c r="IM71" s="119"/>
      <c r="IN71" s="119"/>
      <c r="IO71" s="119"/>
      <c r="IP71" s="119"/>
      <c r="IQ71" s="119"/>
      <c r="IR71" s="119"/>
      <c r="IS71" s="119"/>
      <c r="IT71" s="119"/>
      <c r="IU71" s="119"/>
      <c r="IV71" s="119"/>
    </row>
    <row r="72" spans="1:256" s="50" customFormat="1" ht="12.75">
      <c r="A72" s="67" t="s">
        <v>180</v>
      </c>
      <c r="B72" s="113"/>
      <c r="C72" s="69" t="s">
        <v>237</v>
      </c>
      <c r="D72" s="114"/>
      <c r="E72" s="107"/>
      <c r="F72" s="62"/>
      <c r="G72" s="62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X72" s="119"/>
      <c r="FY72" s="119"/>
      <c r="FZ72" s="119"/>
      <c r="GA72" s="119"/>
      <c r="GB72" s="119"/>
      <c r="GC72" s="119"/>
      <c r="GD72" s="119"/>
      <c r="GE72" s="119"/>
      <c r="GF72" s="119"/>
      <c r="GG72" s="119"/>
      <c r="GH72" s="119"/>
      <c r="GI72" s="119"/>
      <c r="GJ72" s="119"/>
      <c r="GK72" s="119"/>
      <c r="GL72" s="119"/>
      <c r="GM72" s="119"/>
      <c r="GN72" s="119"/>
      <c r="GO72" s="119"/>
      <c r="GP72" s="119"/>
      <c r="GQ72" s="119"/>
      <c r="GR72" s="119"/>
      <c r="GS72" s="119"/>
      <c r="GT72" s="119"/>
      <c r="GU72" s="119"/>
      <c r="GV72" s="119"/>
      <c r="GW72" s="119"/>
      <c r="GX72" s="119"/>
      <c r="GY72" s="119"/>
      <c r="GZ72" s="119"/>
      <c r="HA72" s="119"/>
      <c r="HB72" s="119"/>
      <c r="HC72" s="119"/>
      <c r="HD72" s="119"/>
      <c r="HE72" s="119"/>
      <c r="HF72" s="119"/>
      <c r="HG72" s="119"/>
      <c r="HH72" s="119"/>
      <c r="HI72" s="119"/>
      <c r="HJ72" s="119"/>
      <c r="HK72" s="119"/>
      <c r="HL72" s="119"/>
      <c r="HM72" s="119"/>
      <c r="HN72" s="119"/>
      <c r="HO72" s="119"/>
      <c r="HP72" s="119"/>
      <c r="HQ72" s="119"/>
      <c r="HR72" s="119"/>
      <c r="HS72" s="119"/>
      <c r="HT72" s="119"/>
      <c r="HU72" s="119"/>
      <c r="HV72" s="119"/>
      <c r="HW72" s="119"/>
      <c r="HX72" s="119"/>
      <c r="HY72" s="119"/>
      <c r="HZ72" s="119"/>
      <c r="IA72" s="119"/>
      <c r="IB72" s="119"/>
      <c r="IC72" s="119"/>
      <c r="ID72" s="119"/>
      <c r="IE72" s="119"/>
      <c r="IF72" s="119"/>
      <c r="IG72" s="119"/>
      <c r="IH72" s="119"/>
      <c r="II72" s="119"/>
      <c r="IJ72" s="119"/>
      <c r="IK72" s="119"/>
      <c r="IL72" s="119"/>
      <c r="IM72" s="119"/>
      <c r="IN72" s="119"/>
      <c r="IO72" s="119"/>
      <c r="IP72" s="119"/>
      <c r="IQ72" s="119"/>
      <c r="IR72" s="119"/>
      <c r="IS72" s="119"/>
      <c r="IT72" s="119"/>
      <c r="IU72" s="119"/>
      <c r="IV72" s="119"/>
    </row>
    <row r="73" spans="1:256" s="50" customFormat="1" ht="12.75">
      <c r="A73" s="120" t="s">
        <v>182</v>
      </c>
      <c r="B73" s="95"/>
      <c r="C73" s="121" t="s">
        <v>238</v>
      </c>
      <c r="D73" s="102"/>
      <c r="E73" s="107"/>
      <c r="F73" s="62"/>
      <c r="G73" s="62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19"/>
      <c r="GA73" s="119"/>
      <c r="GB73" s="119"/>
      <c r="GC73" s="119"/>
      <c r="GD73" s="119"/>
      <c r="GE73" s="119"/>
      <c r="GF73" s="119"/>
      <c r="GG73" s="119"/>
      <c r="GH73" s="119"/>
      <c r="GI73" s="119"/>
      <c r="GJ73" s="119"/>
      <c r="GK73" s="119"/>
      <c r="GL73" s="119"/>
      <c r="GM73" s="119"/>
      <c r="GN73" s="119"/>
      <c r="GO73" s="119"/>
      <c r="GP73" s="119"/>
      <c r="GQ73" s="119"/>
      <c r="GR73" s="119"/>
      <c r="GS73" s="119"/>
      <c r="GT73" s="119"/>
      <c r="GU73" s="119"/>
      <c r="GV73" s="119"/>
      <c r="GW73" s="119"/>
      <c r="GX73" s="119"/>
      <c r="GY73" s="119"/>
      <c r="GZ73" s="119"/>
      <c r="HA73" s="119"/>
      <c r="HB73" s="119"/>
      <c r="HC73" s="119"/>
      <c r="HD73" s="119"/>
      <c r="HE73" s="119"/>
      <c r="HF73" s="119"/>
      <c r="HG73" s="119"/>
      <c r="HH73" s="119"/>
      <c r="HI73" s="119"/>
      <c r="HJ73" s="119"/>
      <c r="HK73" s="119"/>
      <c r="HL73" s="119"/>
      <c r="HM73" s="119"/>
      <c r="HN73" s="119"/>
      <c r="HO73" s="119"/>
      <c r="HP73" s="119"/>
      <c r="HQ73" s="119"/>
      <c r="HR73" s="119"/>
      <c r="HS73" s="119"/>
      <c r="HT73" s="119"/>
      <c r="HU73" s="119"/>
      <c r="HV73" s="119"/>
      <c r="HW73" s="119"/>
      <c r="HX73" s="119"/>
      <c r="HY73" s="119"/>
      <c r="HZ73" s="119"/>
      <c r="IA73" s="119"/>
      <c r="IB73" s="119"/>
      <c r="IC73" s="119"/>
      <c r="ID73" s="119"/>
      <c r="IE73" s="119"/>
      <c r="IF73" s="119"/>
      <c r="IG73" s="119"/>
      <c r="IH73" s="119"/>
      <c r="II73" s="119"/>
      <c r="IJ73" s="119"/>
      <c r="IK73" s="119"/>
      <c r="IL73" s="119"/>
      <c r="IM73" s="119"/>
      <c r="IN73" s="119"/>
      <c r="IO73" s="119"/>
      <c r="IP73" s="119"/>
      <c r="IQ73" s="119"/>
      <c r="IR73" s="119"/>
      <c r="IS73" s="119"/>
      <c r="IT73" s="119"/>
      <c r="IU73" s="119"/>
      <c r="IV73" s="119"/>
    </row>
    <row r="74" spans="1:256" s="50" customFormat="1" ht="12.75">
      <c r="A74" s="63" t="s">
        <v>184</v>
      </c>
      <c r="B74" s="76"/>
      <c r="C74" s="76" t="s">
        <v>239</v>
      </c>
      <c r="D74" s="70"/>
      <c r="E74" s="122"/>
      <c r="F74" s="62"/>
      <c r="G74" s="62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19"/>
      <c r="GE74" s="119"/>
      <c r="GF74" s="119"/>
      <c r="GG74" s="119"/>
      <c r="GH74" s="119"/>
      <c r="GI74" s="119"/>
      <c r="GJ74" s="119"/>
      <c r="GK74" s="119"/>
      <c r="GL74" s="119"/>
      <c r="GM74" s="119"/>
      <c r="GN74" s="119"/>
      <c r="GO74" s="119"/>
      <c r="GP74" s="119"/>
      <c r="GQ74" s="119"/>
      <c r="GR74" s="119"/>
      <c r="GS74" s="119"/>
      <c r="GT74" s="119"/>
      <c r="GU74" s="119"/>
      <c r="GV74" s="119"/>
      <c r="GW74" s="119"/>
      <c r="GX74" s="119"/>
      <c r="GY74" s="119"/>
      <c r="GZ74" s="119"/>
      <c r="HA74" s="119"/>
      <c r="HB74" s="119"/>
      <c r="HC74" s="119"/>
      <c r="HD74" s="119"/>
      <c r="HE74" s="119"/>
      <c r="HF74" s="119"/>
      <c r="HG74" s="119"/>
      <c r="HH74" s="119"/>
      <c r="HI74" s="119"/>
      <c r="HJ74" s="119"/>
      <c r="HK74" s="119"/>
      <c r="HL74" s="119"/>
      <c r="HM74" s="119"/>
      <c r="HN74" s="119"/>
      <c r="HO74" s="119"/>
      <c r="HP74" s="119"/>
      <c r="HQ74" s="119"/>
      <c r="HR74" s="119"/>
      <c r="HS74" s="119"/>
      <c r="HT74" s="119"/>
      <c r="HU74" s="119"/>
      <c r="HV74" s="119"/>
      <c r="HW74" s="119"/>
      <c r="HX74" s="119"/>
      <c r="HY74" s="119"/>
      <c r="HZ74" s="119"/>
      <c r="IA74" s="119"/>
      <c r="IB74" s="119"/>
      <c r="IC74" s="119"/>
      <c r="ID74" s="119"/>
      <c r="IE74" s="119"/>
      <c r="IF74" s="119"/>
      <c r="IG74" s="119"/>
      <c r="IH74" s="119"/>
      <c r="II74" s="119"/>
      <c r="IJ74" s="119"/>
      <c r="IK74" s="119"/>
      <c r="IL74" s="119"/>
      <c r="IM74" s="119"/>
      <c r="IN74" s="119"/>
      <c r="IO74" s="119"/>
      <c r="IP74" s="119"/>
      <c r="IQ74" s="119"/>
      <c r="IR74" s="119"/>
      <c r="IS74" s="119"/>
      <c r="IT74" s="119"/>
      <c r="IU74" s="119"/>
      <c r="IV74" s="119"/>
    </row>
    <row r="75" spans="1:256" s="50" customFormat="1" ht="12.75" customHeight="1">
      <c r="A75" s="123" t="s">
        <v>186</v>
      </c>
      <c r="B75" s="116"/>
      <c r="C75" s="124" t="s">
        <v>240</v>
      </c>
      <c r="D75" s="125"/>
      <c r="E75" s="81"/>
      <c r="F75" s="62">
        <v>8595</v>
      </c>
      <c r="G75" s="62">
        <v>146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  <c r="GG75" s="119"/>
      <c r="GH75" s="119"/>
      <c r="GI75" s="119"/>
      <c r="GJ75" s="119"/>
      <c r="GK75" s="119"/>
      <c r="GL75" s="119"/>
      <c r="GM75" s="119"/>
      <c r="GN75" s="119"/>
      <c r="GO75" s="119"/>
      <c r="GP75" s="119"/>
      <c r="GQ75" s="119"/>
      <c r="GR75" s="119"/>
      <c r="GS75" s="119"/>
      <c r="GT75" s="119"/>
      <c r="GU75" s="119"/>
      <c r="GV75" s="119"/>
      <c r="GW75" s="119"/>
      <c r="GX75" s="119"/>
      <c r="GY75" s="119"/>
      <c r="GZ75" s="119"/>
      <c r="HA75" s="119"/>
      <c r="HB75" s="119"/>
      <c r="HC75" s="119"/>
      <c r="HD75" s="119"/>
      <c r="HE75" s="119"/>
      <c r="HF75" s="119"/>
      <c r="HG75" s="119"/>
      <c r="HH75" s="119"/>
      <c r="HI75" s="119"/>
      <c r="HJ75" s="119"/>
      <c r="HK75" s="119"/>
      <c r="HL75" s="119"/>
      <c r="HM75" s="119"/>
      <c r="HN75" s="119"/>
      <c r="HO75" s="119"/>
      <c r="HP75" s="119"/>
      <c r="HQ75" s="119"/>
      <c r="HR75" s="119"/>
      <c r="HS75" s="119"/>
      <c r="HT75" s="119"/>
      <c r="HU75" s="119"/>
      <c r="HV75" s="119"/>
      <c r="HW75" s="119"/>
      <c r="HX75" s="119"/>
      <c r="HY75" s="119"/>
      <c r="HZ75" s="119"/>
      <c r="IA75" s="119"/>
      <c r="IB75" s="119"/>
      <c r="IC75" s="119"/>
      <c r="ID75" s="119"/>
      <c r="IE75" s="119"/>
      <c r="IF75" s="119"/>
      <c r="IG75" s="119"/>
      <c r="IH75" s="119"/>
      <c r="II75" s="119"/>
      <c r="IJ75" s="119"/>
      <c r="IK75" s="119"/>
      <c r="IL75" s="119"/>
      <c r="IM75" s="119"/>
      <c r="IN75" s="119"/>
      <c r="IO75" s="119"/>
      <c r="IP75" s="119"/>
      <c r="IQ75" s="119"/>
      <c r="IR75" s="119"/>
      <c r="IS75" s="119"/>
      <c r="IT75" s="119"/>
      <c r="IU75" s="119"/>
      <c r="IV75" s="119"/>
    </row>
    <row r="76" spans="1:256" s="50" customFormat="1" ht="12.75" customHeight="1">
      <c r="A76" s="97" t="s">
        <v>241</v>
      </c>
      <c r="B76" s="82"/>
      <c r="C76" s="104"/>
      <c r="D76" s="84" t="s">
        <v>242</v>
      </c>
      <c r="E76" s="107"/>
      <c r="F76" s="62"/>
      <c r="G76" s="62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9"/>
      <c r="GF76" s="119"/>
      <c r="GG76" s="119"/>
      <c r="GH76" s="119"/>
      <c r="GI76" s="119"/>
      <c r="GJ76" s="119"/>
      <c r="GK76" s="119"/>
      <c r="GL76" s="119"/>
      <c r="GM76" s="119"/>
      <c r="GN76" s="119"/>
      <c r="GO76" s="119"/>
      <c r="GP76" s="119"/>
      <c r="GQ76" s="119"/>
      <c r="GR76" s="119"/>
      <c r="GS76" s="119"/>
      <c r="GT76" s="119"/>
      <c r="GU76" s="119"/>
      <c r="GV76" s="119"/>
      <c r="GW76" s="119"/>
      <c r="GX76" s="119"/>
      <c r="GY76" s="119"/>
      <c r="GZ76" s="119"/>
      <c r="HA76" s="119"/>
      <c r="HB76" s="119"/>
      <c r="HC76" s="119"/>
      <c r="HD76" s="119"/>
      <c r="HE76" s="119"/>
      <c r="HF76" s="119"/>
      <c r="HG76" s="119"/>
      <c r="HH76" s="119"/>
      <c r="HI76" s="119"/>
      <c r="HJ76" s="119"/>
      <c r="HK76" s="119"/>
      <c r="HL76" s="119"/>
      <c r="HM76" s="119"/>
      <c r="HN76" s="119"/>
      <c r="HO76" s="119"/>
      <c r="HP76" s="119"/>
      <c r="HQ76" s="119"/>
      <c r="HR76" s="119"/>
      <c r="HS76" s="119"/>
      <c r="HT76" s="119"/>
      <c r="HU76" s="119"/>
      <c r="HV76" s="119"/>
      <c r="HW76" s="119"/>
      <c r="HX76" s="119"/>
      <c r="HY76" s="119"/>
      <c r="HZ76" s="119"/>
      <c r="IA76" s="119"/>
      <c r="IB76" s="119"/>
      <c r="IC76" s="119"/>
      <c r="ID76" s="119"/>
      <c r="IE76" s="119"/>
      <c r="IF76" s="119"/>
      <c r="IG76" s="119"/>
      <c r="IH76" s="119"/>
      <c r="II76" s="119"/>
      <c r="IJ76" s="119"/>
      <c r="IK76" s="119"/>
      <c r="IL76" s="119"/>
      <c r="IM76" s="119"/>
      <c r="IN76" s="119"/>
      <c r="IO76" s="119"/>
      <c r="IP76" s="119"/>
      <c r="IQ76" s="119"/>
      <c r="IR76" s="119"/>
      <c r="IS76" s="119"/>
      <c r="IT76" s="119"/>
      <c r="IU76" s="119"/>
      <c r="IV76" s="119"/>
    </row>
    <row r="77" spans="1:256" s="50" customFormat="1" ht="12.75" customHeight="1">
      <c r="A77" s="97" t="s">
        <v>243</v>
      </c>
      <c r="B77" s="82"/>
      <c r="C77" s="104"/>
      <c r="D77" s="84" t="s">
        <v>244</v>
      </c>
      <c r="E77" s="81"/>
      <c r="F77" s="62">
        <v>8595</v>
      </c>
      <c r="G77" s="62">
        <v>146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  <c r="GB77" s="119"/>
      <c r="GC77" s="119"/>
      <c r="GD77" s="119"/>
      <c r="GE77" s="119"/>
      <c r="GF77" s="119"/>
      <c r="GG77" s="119"/>
      <c r="GH77" s="119"/>
      <c r="GI77" s="119"/>
      <c r="GJ77" s="119"/>
      <c r="GK77" s="119"/>
      <c r="GL77" s="119"/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19"/>
      <c r="HA77" s="119"/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19"/>
      <c r="HP77" s="119"/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19"/>
      <c r="IE77" s="119"/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19"/>
      <c r="IT77" s="119"/>
      <c r="IU77" s="119"/>
      <c r="IV77" s="119"/>
    </row>
    <row r="78" spans="1:256" s="50" customFormat="1" ht="12.75" customHeight="1">
      <c r="A78" s="97" t="s">
        <v>188</v>
      </c>
      <c r="B78" s="99"/>
      <c r="C78" s="126" t="s">
        <v>245</v>
      </c>
      <c r="D78" s="127"/>
      <c r="E78" s="81"/>
      <c r="F78" s="62"/>
      <c r="G78" s="62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  <c r="GB78" s="119"/>
      <c r="GC78" s="119"/>
      <c r="GD78" s="119"/>
      <c r="GE78" s="119"/>
      <c r="GF78" s="119"/>
      <c r="GG78" s="119"/>
      <c r="GH78" s="119"/>
      <c r="GI78" s="119"/>
      <c r="GJ78" s="119"/>
      <c r="GK78" s="119"/>
      <c r="GL78" s="119"/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19"/>
      <c r="HA78" s="119"/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19"/>
      <c r="HP78" s="119"/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19"/>
      <c r="IE78" s="119"/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19"/>
      <c r="IT78" s="119"/>
      <c r="IU78" s="119"/>
      <c r="IV78" s="119"/>
    </row>
    <row r="79" spans="1:256" s="50" customFormat="1" ht="12.75" customHeight="1">
      <c r="A79" s="97" t="s">
        <v>190</v>
      </c>
      <c r="B79" s="128"/>
      <c r="C79" s="83" t="s">
        <v>246</v>
      </c>
      <c r="D79" s="129"/>
      <c r="E79" s="107"/>
      <c r="F79" s="62"/>
      <c r="G79" s="62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119"/>
      <c r="GB79" s="119"/>
      <c r="GC79" s="119"/>
      <c r="GD79" s="119"/>
      <c r="GE79" s="119"/>
      <c r="GF79" s="119"/>
      <c r="GG79" s="119"/>
      <c r="GH79" s="119"/>
      <c r="GI79" s="119"/>
      <c r="GJ79" s="119"/>
      <c r="GK79" s="119"/>
      <c r="GL79" s="119"/>
      <c r="GM79" s="119"/>
      <c r="GN79" s="119"/>
      <c r="GO79" s="119"/>
      <c r="GP79" s="119"/>
      <c r="GQ79" s="119"/>
      <c r="GR79" s="119"/>
      <c r="GS79" s="119"/>
      <c r="GT79" s="119"/>
      <c r="GU79" s="119"/>
      <c r="GV79" s="119"/>
      <c r="GW79" s="119"/>
      <c r="GX79" s="119"/>
      <c r="GY79" s="119"/>
      <c r="GZ79" s="119"/>
      <c r="HA79" s="119"/>
      <c r="HB79" s="119"/>
      <c r="HC79" s="119"/>
      <c r="HD79" s="119"/>
      <c r="HE79" s="119"/>
      <c r="HF79" s="119"/>
      <c r="HG79" s="119"/>
      <c r="HH79" s="119"/>
      <c r="HI79" s="119"/>
      <c r="HJ79" s="119"/>
      <c r="HK79" s="119"/>
      <c r="HL79" s="119"/>
      <c r="HM79" s="119"/>
      <c r="HN79" s="119"/>
      <c r="HO79" s="119"/>
      <c r="HP79" s="119"/>
      <c r="HQ79" s="119"/>
      <c r="HR79" s="119"/>
      <c r="HS79" s="119"/>
      <c r="HT79" s="119"/>
      <c r="HU79" s="119"/>
      <c r="HV79" s="119"/>
      <c r="HW79" s="119"/>
      <c r="HX79" s="119"/>
      <c r="HY79" s="119"/>
      <c r="HZ79" s="119"/>
      <c r="IA79" s="119"/>
      <c r="IB79" s="119"/>
      <c r="IC79" s="119"/>
      <c r="ID79" s="119"/>
      <c r="IE79" s="119"/>
      <c r="IF79" s="119"/>
      <c r="IG79" s="119"/>
      <c r="IH79" s="119"/>
      <c r="II79" s="119"/>
      <c r="IJ79" s="119"/>
      <c r="IK79" s="119"/>
      <c r="IL79" s="119"/>
      <c r="IM79" s="119"/>
      <c r="IN79" s="119"/>
      <c r="IO79" s="119"/>
      <c r="IP79" s="119"/>
      <c r="IQ79" s="119"/>
      <c r="IR79" s="119"/>
      <c r="IS79" s="119"/>
      <c r="IT79" s="119"/>
      <c r="IU79" s="119"/>
      <c r="IV79" s="119"/>
    </row>
    <row r="80" spans="1:256" s="50" customFormat="1" ht="12.75" customHeight="1">
      <c r="A80" s="97" t="s">
        <v>192</v>
      </c>
      <c r="B80" s="68"/>
      <c r="C80" s="69" t="s">
        <v>247</v>
      </c>
      <c r="D80" s="72"/>
      <c r="E80" s="107"/>
      <c r="F80" s="62">
        <v>5265</v>
      </c>
      <c r="G80" s="62">
        <v>110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  <c r="GB80" s="119"/>
      <c r="GC80" s="119"/>
      <c r="GD80" s="119"/>
      <c r="GE80" s="119"/>
      <c r="GF80" s="119"/>
      <c r="GG80" s="119"/>
      <c r="GH80" s="119"/>
      <c r="GI80" s="119"/>
      <c r="GJ80" s="119"/>
      <c r="GK80" s="119"/>
      <c r="GL80" s="119"/>
      <c r="GM80" s="119"/>
      <c r="GN80" s="119"/>
      <c r="GO80" s="119"/>
      <c r="GP80" s="119"/>
      <c r="GQ80" s="119"/>
      <c r="GR80" s="119"/>
      <c r="GS80" s="119"/>
      <c r="GT80" s="119"/>
      <c r="GU80" s="119"/>
      <c r="GV80" s="119"/>
      <c r="GW80" s="119"/>
      <c r="GX80" s="119"/>
      <c r="GY80" s="119"/>
      <c r="GZ80" s="119"/>
      <c r="HA80" s="119"/>
      <c r="HB80" s="119"/>
      <c r="HC80" s="119"/>
      <c r="HD80" s="119"/>
      <c r="HE80" s="119"/>
      <c r="HF80" s="119"/>
      <c r="HG80" s="119"/>
      <c r="HH80" s="119"/>
      <c r="HI80" s="119"/>
      <c r="HJ80" s="119"/>
      <c r="HK80" s="119"/>
      <c r="HL80" s="119"/>
      <c r="HM80" s="119"/>
      <c r="HN80" s="119"/>
      <c r="HO80" s="119"/>
      <c r="HP80" s="119"/>
      <c r="HQ80" s="119"/>
      <c r="HR80" s="119"/>
      <c r="HS80" s="119"/>
      <c r="HT80" s="119"/>
      <c r="HU80" s="119"/>
      <c r="HV80" s="119"/>
      <c r="HW80" s="119"/>
      <c r="HX80" s="119"/>
      <c r="HY80" s="119"/>
      <c r="HZ80" s="119"/>
      <c r="IA80" s="119"/>
      <c r="IB80" s="119"/>
      <c r="IC80" s="119"/>
      <c r="ID80" s="119"/>
      <c r="IE80" s="119"/>
      <c r="IF80" s="119"/>
      <c r="IG80" s="119"/>
      <c r="IH80" s="119"/>
      <c r="II80" s="119"/>
      <c r="IJ80" s="119"/>
      <c r="IK80" s="119"/>
      <c r="IL80" s="119"/>
      <c r="IM80" s="119"/>
      <c r="IN80" s="119"/>
      <c r="IO80" s="119"/>
      <c r="IP80" s="119"/>
      <c r="IQ80" s="119"/>
      <c r="IR80" s="119"/>
      <c r="IS80" s="119"/>
      <c r="IT80" s="119"/>
      <c r="IU80" s="119"/>
      <c r="IV80" s="119"/>
    </row>
    <row r="81" spans="1:256" s="50" customFormat="1" ht="12.75" customHeight="1">
      <c r="A81" s="97" t="s">
        <v>194</v>
      </c>
      <c r="B81" s="68"/>
      <c r="C81" s="69" t="s">
        <v>248</v>
      </c>
      <c r="D81" s="72"/>
      <c r="E81" s="107"/>
      <c r="F81" s="62"/>
      <c r="G81" s="62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  <c r="FP81" s="119"/>
      <c r="FQ81" s="119"/>
      <c r="FR81" s="119"/>
      <c r="FS81" s="119"/>
      <c r="FT81" s="119"/>
      <c r="FU81" s="119"/>
      <c r="FV81" s="119"/>
      <c r="FW81" s="119"/>
      <c r="FX81" s="119"/>
      <c r="FY81" s="119"/>
      <c r="FZ81" s="119"/>
      <c r="GA81" s="119"/>
      <c r="GB81" s="119"/>
      <c r="GC81" s="119"/>
      <c r="GD81" s="119"/>
      <c r="GE81" s="119"/>
      <c r="GF81" s="119"/>
      <c r="GG81" s="119"/>
      <c r="GH81" s="119"/>
      <c r="GI81" s="119"/>
      <c r="GJ81" s="119"/>
      <c r="GK81" s="119"/>
      <c r="GL81" s="119"/>
      <c r="GM81" s="119"/>
      <c r="GN81" s="119"/>
      <c r="GO81" s="119"/>
      <c r="GP81" s="119"/>
      <c r="GQ81" s="119"/>
      <c r="GR81" s="119"/>
      <c r="GS81" s="119"/>
      <c r="GT81" s="119"/>
      <c r="GU81" s="119"/>
      <c r="GV81" s="119"/>
      <c r="GW81" s="119"/>
      <c r="GX81" s="119"/>
      <c r="GY81" s="119"/>
      <c r="GZ81" s="119"/>
      <c r="HA81" s="119"/>
      <c r="HB81" s="119"/>
      <c r="HC81" s="119"/>
      <c r="HD81" s="119"/>
      <c r="HE81" s="119"/>
      <c r="HF81" s="119"/>
      <c r="HG81" s="119"/>
      <c r="HH81" s="119"/>
      <c r="HI81" s="119"/>
      <c r="HJ81" s="119"/>
      <c r="HK81" s="119"/>
      <c r="HL81" s="119"/>
      <c r="HM81" s="119"/>
      <c r="HN81" s="119"/>
      <c r="HO81" s="119"/>
      <c r="HP81" s="119"/>
      <c r="HQ81" s="119"/>
      <c r="HR81" s="119"/>
      <c r="HS81" s="119"/>
      <c r="HT81" s="119"/>
      <c r="HU81" s="119"/>
      <c r="HV81" s="119"/>
      <c r="HW81" s="119"/>
      <c r="HX81" s="119"/>
      <c r="HY81" s="119"/>
      <c r="HZ81" s="119"/>
      <c r="IA81" s="119"/>
      <c r="IB81" s="119"/>
      <c r="IC81" s="119"/>
      <c r="ID81" s="119"/>
      <c r="IE81" s="119"/>
      <c r="IF81" s="119"/>
      <c r="IG81" s="119"/>
      <c r="IH81" s="119"/>
      <c r="II81" s="119"/>
      <c r="IJ81" s="119"/>
      <c r="IK81" s="119"/>
      <c r="IL81" s="119"/>
      <c r="IM81" s="119"/>
      <c r="IN81" s="119"/>
      <c r="IO81" s="119"/>
      <c r="IP81" s="119"/>
      <c r="IQ81" s="119"/>
      <c r="IR81" s="119"/>
      <c r="IS81" s="119"/>
      <c r="IT81" s="119"/>
      <c r="IU81" s="119"/>
      <c r="IV81" s="119"/>
    </row>
    <row r="82" spans="1:256" s="50" customFormat="1" ht="12.75" customHeight="1">
      <c r="A82" s="67" t="s">
        <v>249</v>
      </c>
      <c r="B82" s="82"/>
      <c r="C82" s="83" t="s">
        <v>250</v>
      </c>
      <c r="D82" s="84"/>
      <c r="E82" s="107"/>
      <c r="F82" s="62">
        <v>42700</v>
      </c>
      <c r="G82" s="62">
        <v>42700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19"/>
      <c r="GL82" s="119"/>
      <c r="GM82" s="119"/>
      <c r="GN82" s="119"/>
      <c r="GO82" s="119"/>
      <c r="GP82" s="119"/>
      <c r="GQ82" s="119"/>
      <c r="GR82" s="119"/>
      <c r="GS82" s="119"/>
      <c r="GT82" s="119"/>
      <c r="GU82" s="119"/>
      <c r="GV82" s="119"/>
      <c r="GW82" s="119"/>
      <c r="GX82" s="119"/>
      <c r="GY82" s="119"/>
      <c r="GZ82" s="119"/>
      <c r="HA82" s="119"/>
      <c r="HB82" s="119"/>
      <c r="HC82" s="119"/>
      <c r="HD82" s="119"/>
      <c r="HE82" s="119"/>
      <c r="HF82" s="119"/>
      <c r="HG82" s="119"/>
      <c r="HH82" s="119"/>
      <c r="HI82" s="119"/>
      <c r="HJ82" s="119"/>
      <c r="HK82" s="119"/>
      <c r="HL82" s="119"/>
      <c r="HM82" s="119"/>
      <c r="HN82" s="119"/>
      <c r="HO82" s="119"/>
      <c r="HP82" s="119"/>
      <c r="HQ82" s="119"/>
      <c r="HR82" s="119"/>
      <c r="HS82" s="119"/>
      <c r="HT82" s="119"/>
      <c r="HU82" s="119"/>
      <c r="HV82" s="119"/>
      <c r="HW82" s="119"/>
      <c r="HX82" s="119"/>
      <c r="HY82" s="119"/>
      <c r="HZ82" s="119"/>
      <c r="IA82" s="119"/>
      <c r="IB82" s="119"/>
      <c r="IC82" s="119"/>
      <c r="ID82" s="119"/>
      <c r="IE82" s="119"/>
      <c r="IF82" s="119"/>
      <c r="IG82" s="119"/>
      <c r="IH82" s="119"/>
      <c r="II82" s="119"/>
      <c r="IJ82" s="119"/>
      <c r="IK82" s="119"/>
      <c r="IL82" s="119"/>
      <c r="IM82" s="119"/>
      <c r="IN82" s="119"/>
      <c r="IO82" s="119"/>
      <c r="IP82" s="119"/>
      <c r="IQ82" s="119"/>
      <c r="IR82" s="119"/>
      <c r="IS82" s="119"/>
      <c r="IT82" s="119"/>
      <c r="IU82" s="119"/>
      <c r="IV82" s="119"/>
    </row>
    <row r="83" spans="1:256" s="50" customFormat="1" ht="12.75" customHeight="1">
      <c r="A83" s="67" t="s">
        <v>251</v>
      </c>
      <c r="B83" s="68"/>
      <c r="C83" s="69" t="s">
        <v>252</v>
      </c>
      <c r="D83" s="72"/>
      <c r="E83" s="107"/>
      <c r="F83" s="62"/>
      <c r="G83" s="62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  <c r="FW83" s="119"/>
      <c r="FX83" s="119"/>
      <c r="FY83" s="119"/>
      <c r="FZ83" s="119"/>
      <c r="GA83" s="119"/>
      <c r="GB83" s="119"/>
      <c r="GC83" s="119"/>
      <c r="GD83" s="119"/>
      <c r="GE83" s="119"/>
      <c r="GF83" s="119"/>
      <c r="GG83" s="119"/>
      <c r="GH83" s="119"/>
      <c r="GI83" s="119"/>
      <c r="GJ83" s="119"/>
      <c r="GK83" s="119"/>
      <c r="GL83" s="119"/>
      <c r="GM83" s="119"/>
      <c r="GN83" s="119"/>
      <c r="GO83" s="119"/>
      <c r="GP83" s="119"/>
      <c r="GQ83" s="119"/>
      <c r="GR83" s="119"/>
      <c r="GS83" s="119"/>
      <c r="GT83" s="119"/>
      <c r="GU83" s="119"/>
      <c r="GV83" s="119"/>
      <c r="GW83" s="119"/>
      <c r="GX83" s="119"/>
      <c r="GY83" s="119"/>
      <c r="GZ83" s="119"/>
      <c r="HA83" s="119"/>
      <c r="HB83" s="119"/>
      <c r="HC83" s="119"/>
      <c r="HD83" s="119"/>
      <c r="HE83" s="119"/>
      <c r="HF83" s="119"/>
      <c r="HG83" s="119"/>
      <c r="HH83" s="119"/>
      <c r="HI83" s="119"/>
      <c r="HJ83" s="119"/>
      <c r="HK83" s="119"/>
      <c r="HL83" s="119"/>
      <c r="HM83" s="119"/>
      <c r="HN83" s="119"/>
      <c r="HO83" s="119"/>
      <c r="HP83" s="119"/>
      <c r="HQ83" s="119"/>
      <c r="HR83" s="119"/>
      <c r="HS83" s="119"/>
      <c r="HT83" s="119"/>
      <c r="HU83" s="119"/>
      <c r="HV83" s="119"/>
      <c r="HW83" s="119"/>
      <c r="HX83" s="119"/>
      <c r="HY83" s="119"/>
      <c r="HZ83" s="119"/>
      <c r="IA83" s="119"/>
      <c r="IB83" s="119"/>
      <c r="IC83" s="119"/>
      <c r="ID83" s="119"/>
      <c r="IE83" s="119"/>
      <c r="IF83" s="119"/>
      <c r="IG83" s="119"/>
      <c r="IH83" s="119"/>
      <c r="II83" s="119"/>
      <c r="IJ83" s="119"/>
      <c r="IK83" s="119"/>
      <c r="IL83" s="119"/>
      <c r="IM83" s="119"/>
      <c r="IN83" s="119"/>
      <c r="IO83" s="119"/>
      <c r="IP83" s="119"/>
      <c r="IQ83" s="119"/>
      <c r="IR83" s="119"/>
      <c r="IS83" s="119"/>
      <c r="IT83" s="119"/>
      <c r="IU83" s="119"/>
      <c r="IV83" s="119"/>
    </row>
    <row r="84" spans="1:256" s="50" customFormat="1" ht="12.75" customHeight="1">
      <c r="A84" s="57" t="s">
        <v>91</v>
      </c>
      <c r="B84" s="130" t="s">
        <v>253</v>
      </c>
      <c r="C84" s="131"/>
      <c r="D84" s="132"/>
      <c r="E84" s="107"/>
      <c r="F84" s="62">
        <f>F90</f>
        <v>212847</v>
      </c>
      <c r="G84" s="62">
        <f>G90</f>
        <v>232264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19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119"/>
      <c r="GB84" s="119"/>
      <c r="GC84" s="119"/>
      <c r="GD84" s="119"/>
      <c r="GE84" s="119"/>
      <c r="GF84" s="119"/>
      <c r="GG84" s="119"/>
      <c r="GH84" s="119"/>
      <c r="GI84" s="119"/>
      <c r="GJ84" s="119"/>
      <c r="GK84" s="119"/>
      <c r="GL84" s="119"/>
      <c r="GM84" s="119"/>
      <c r="GN84" s="119"/>
      <c r="GO84" s="119"/>
      <c r="GP84" s="119"/>
      <c r="GQ84" s="119"/>
      <c r="GR84" s="119"/>
      <c r="GS84" s="119"/>
      <c r="GT84" s="119"/>
      <c r="GU84" s="119"/>
      <c r="GV84" s="119"/>
      <c r="GW84" s="119"/>
      <c r="GX84" s="119"/>
      <c r="GY84" s="119"/>
      <c r="GZ84" s="119"/>
      <c r="HA84" s="119"/>
      <c r="HB84" s="119"/>
      <c r="HC84" s="119"/>
      <c r="HD84" s="119"/>
      <c r="HE84" s="119"/>
      <c r="HF84" s="119"/>
      <c r="HG84" s="119"/>
      <c r="HH84" s="119"/>
      <c r="HI84" s="119"/>
      <c r="HJ84" s="119"/>
      <c r="HK84" s="119"/>
      <c r="HL84" s="119"/>
      <c r="HM84" s="119"/>
      <c r="HN84" s="119"/>
      <c r="HO84" s="119"/>
      <c r="HP84" s="119"/>
      <c r="HQ84" s="119"/>
      <c r="HR84" s="119"/>
      <c r="HS84" s="119"/>
      <c r="HT84" s="119"/>
      <c r="HU84" s="119"/>
      <c r="HV84" s="119"/>
      <c r="HW84" s="119"/>
      <c r="HX84" s="119"/>
      <c r="HY84" s="119"/>
      <c r="HZ84" s="119"/>
      <c r="IA84" s="119"/>
      <c r="IB84" s="119"/>
      <c r="IC84" s="119"/>
      <c r="ID84" s="119"/>
      <c r="IE84" s="119"/>
      <c r="IF84" s="119"/>
      <c r="IG84" s="119"/>
      <c r="IH84" s="119"/>
      <c r="II84" s="119"/>
      <c r="IJ84" s="119"/>
      <c r="IK84" s="119"/>
      <c r="IL84" s="119"/>
      <c r="IM84" s="119"/>
      <c r="IN84" s="119"/>
      <c r="IO84" s="119"/>
      <c r="IP84" s="119"/>
      <c r="IQ84" s="119"/>
      <c r="IR84" s="119"/>
      <c r="IS84" s="119"/>
      <c r="IT84" s="119"/>
      <c r="IU84" s="119"/>
      <c r="IV84" s="119"/>
    </row>
    <row r="85" spans="1:256" s="50" customFormat="1" ht="12.75" customHeight="1">
      <c r="A85" s="63" t="s">
        <v>21</v>
      </c>
      <c r="B85" s="85" t="s">
        <v>254</v>
      </c>
      <c r="C85" s="68"/>
      <c r="D85" s="61"/>
      <c r="E85" s="107"/>
      <c r="F85" s="62"/>
      <c r="G85" s="62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9"/>
      <c r="GF85" s="119"/>
      <c r="GG85" s="119"/>
      <c r="GH85" s="119"/>
      <c r="GI85" s="119"/>
      <c r="GJ85" s="119"/>
      <c r="GK85" s="119"/>
      <c r="GL85" s="119"/>
      <c r="GM85" s="119"/>
      <c r="GN85" s="119"/>
      <c r="GO85" s="119"/>
      <c r="GP85" s="119"/>
      <c r="GQ85" s="119"/>
      <c r="GR85" s="119"/>
      <c r="GS85" s="119"/>
      <c r="GT85" s="119"/>
      <c r="GU85" s="119"/>
      <c r="GV85" s="119"/>
      <c r="GW85" s="119"/>
      <c r="GX85" s="119"/>
      <c r="GY85" s="119"/>
      <c r="GZ85" s="119"/>
      <c r="HA85" s="119"/>
      <c r="HB85" s="119"/>
      <c r="HC85" s="119"/>
      <c r="HD85" s="119"/>
      <c r="HE85" s="119"/>
      <c r="HF85" s="119"/>
      <c r="HG85" s="119"/>
      <c r="HH85" s="119"/>
      <c r="HI85" s="119"/>
      <c r="HJ85" s="119"/>
      <c r="HK85" s="119"/>
      <c r="HL85" s="119"/>
      <c r="HM85" s="119"/>
      <c r="HN85" s="119"/>
      <c r="HO85" s="119"/>
      <c r="HP85" s="119"/>
      <c r="HQ85" s="119"/>
      <c r="HR85" s="119"/>
      <c r="HS85" s="119"/>
      <c r="HT85" s="119"/>
      <c r="HU85" s="119"/>
      <c r="HV85" s="119"/>
      <c r="HW85" s="119"/>
      <c r="HX85" s="119"/>
      <c r="HY85" s="119"/>
      <c r="HZ85" s="119"/>
      <c r="IA85" s="119"/>
      <c r="IB85" s="119"/>
      <c r="IC85" s="119"/>
      <c r="ID85" s="119"/>
      <c r="IE85" s="119"/>
      <c r="IF85" s="119"/>
      <c r="IG85" s="119"/>
      <c r="IH85" s="119"/>
      <c r="II85" s="119"/>
      <c r="IJ85" s="119"/>
      <c r="IK85" s="119"/>
      <c r="IL85" s="119"/>
      <c r="IM85" s="119"/>
      <c r="IN85" s="119"/>
      <c r="IO85" s="119"/>
      <c r="IP85" s="119"/>
      <c r="IQ85" s="119"/>
      <c r="IR85" s="119"/>
      <c r="IS85" s="119"/>
      <c r="IT85" s="119"/>
      <c r="IU85" s="119"/>
      <c r="IV85" s="119"/>
    </row>
    <row r="86" spans="1:256" s="50" customFormat="1" ht="12.75" customHeight="1">
      <c r="A86" s="63" t="s">
        <v>31</v>
      </c>
      <c r="B86" s="64" t="s">
        <v>255</v>
      </c>
      <c r="C86" s="111"/>
      <c r="D86" s="112"/>
      <c r="E86" s="81"/>
      <c r="F86" s="62"/>
      <c r="G86" s="62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19"/>
      <c r="GD86" s="119"/>
      <c r="GE86" s="119"/>
      <c r="GF86" s="119"/>
      <c r="GG86" s="119"/>
      <c r="GH86" s="119"/>
      <c r="GI86" s="119"/>
      <c r="GJ86" s="119"/>
      <c r="GK86" s="119"/>
      <c r="GL86" s="119"/>
      <c r="GM86" s="119"/>
      <c r="GN86" s="119"/>
      <c r="GO86" s="119"/>
      <c r="GP86" s="119"/>
      <c r="GQ86" s="119"/>
      <c r="GR86" s="119"/>
      <c r="GS86" s="119"/>
      <c r="GT86" s="119"/>
      <c r="GU86" s="119"/>
      <c r="GV86" s="119"/>
      <c r="GW86" s="119"/>
      <c r="GX86" s="119"/>
      <c r="GY86" s="119"/>
      <c r="GZ86" s="119"/>
      <c r="HA86" s="119"/>
      <c r="HB86" s="119"/>
      <c r="HC86" s="119"/>
      <c r="HD86" s="119"/>
      <c r="HE86" s="119"/>
      <c r="HF86" s="119"/>
      <c r="HG86" s="119"/>
      <c r="HH86" s="119"/>
      <c r="HI86" s="119"/>
      <c r="HJ86" s="119"/>
      <c r="HK86" s="119"/>
      <c r="HL86" s="119"/>
      <c r="HM86" s="119"/>
      <c r="HN86" s="119"/>
      <c r="HO86" s="119"/>
      <c r="HP86" s="119"/>
      <c r="HQ86" s="119"/>
      <c r="HR86" s="119"/>
      <c r="HS86" s="119"/>
      <c r="HT86" s="119"/>
      <c r="HU86" s="119"/>
      <c r="HV86" s="119"/>
      <c r="HW86" s="119"/>
      <c r="HX86" s="119"/>
      <c r="HY86" s="119"/>
      <c r="HZ86" s="119"/>
      <c r="IA86" s="119"/>
      <c r="IB86" s="119"/>
      <c r="IC86" s="119"/>
      <c r="ID86" s="119"/>
      <c r="IE86" s="119"/>
      <c r="IF86" s="119"/>
      <c r="IG86" s="119"/>
      <c r="IH86" s="119"/>
      <c r="II86" s="119"/>
      <c r="IJ86" s="119"/>
      <c r="IK86" s="119"/>
      <c r="IL86" s="119"/>
      <c r="IM86" s="119"/>
      <c r="IN86" s="119"/>
      <c r="IO86" s="119"/>
      <c r="IP86" s="119"/>
      <c r="IQ86" s="119"/>
      <c r="IR86" s="119"/>
      <c r="IS86" s="119"/>
      <c r="IT86" s="119"/>
      <c r="IU86" s="119"/>
      <c r="IV86" s="119"/>
    </row>
    <row r="87" spans="1:256" s="50" customFormat="1" ht="12.75" customHeight="1">
      <c r="A87" s="67" t="s">
        <v>176</v>
      </c>
      <c r="B87" s="68"/>
      <c r="C87" s="69" t="s">
        <v>256</v>
      </c>
      <c r="D87" s="72"/>
      <c r="E87" s="81"/>
      <c r="F87" s="62"/>
      <c r="G87" s="62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19"/>
      <c r="FI87" s="119"/>
      <c r="FJ87" s="119"/>
      <c r="FK87" s="119"/>
      <c r="FL87" s="119"/>
      <c r="FM87" s="119"/>
      <c r="FN87" s="119"/>
      <c r="FO87" s="119"/>
      <c r="FP87" s="119"/>
      <c r="FQ87" s="119"/>
      <c r="FR87" s="119"/>
      <c r="FS87" s="119"/>
      <c r="FT87" s="119"/>
      <c r="FU87" s="119"/>
      <c r="FV87" s="119"/>
      <c r="FW87" s="119"/>
      <c r="FX87" s="119"/>
      <c r="FY87" s="119"/>
      <c r="FZ87" s="119"/>
      <c r="GA87" s="119"/>
      <c r="GB87" s="119"/>
      <c r="GC87" s="119"/>
      <c r="GD87" s="119"/>
      <c r="GE87" s="119"/>
      <c r="GF87" s="119"/>
      <c r="GG87" s="119"/>
      <c r="GH87" s="119"/>
      <c r="GI87" s="119"/>
      <c r="GJ87" s="119"/>
      <c r="GK87" s="119"/>
      <c r="GL87" s="119"/>
      <c r="GM87" s="119"/>
      <c r="GN87" s="119"/>
      <c r="GO87" s="119"/>
      <c r="GP87" s="119"/>
      <c r="GQ87" s="119"/>
      <c r="GR87" s="119"/>
      <c r="GS87" s="119"/>
      <c r="GT87" s="119"/>
      <c r="GU87" s="119"/>
      <c r="GV87" s="119"/>
      <c r="GW87" s="119"/>
      <c r="GX87" s="119"/>
      <c r="GY87" s="119"/>
      <c r="GZ87" s="119"/>
      <c r="HA87" s="119"/>
      <c r="HB87" s="119"/>
      <c r="HC87" s="119"/>
      <c r="HD87" s="119"/>
      <c r="HE87" s="119"/>
      <c r="HF87" s="119"/>
      <c r="HG87" s="119"/>
      <c r="HH87" s="119"/>
      <c r="HI87" s="119"/>
      <c r="HJ87" s="119"/>
      <c r="HK87" s="119"/>
      <c r="HL87" s="119"/>
      <c r="HM87" s="119"/>
      <c r="HN87" s="119"/>
      <c r="HO87" s="119"/>
      <c r="HP87" s="119"/>
      <c r="HQ87" s="119"/>
      <c r="HR87" s="119"/>
      <c r="HS87" s="119"/>
      <c r="HT87" s="119"/>
      <c r="HU87" s="119"/>
      <c r="HV87" s="119"/>
      <c r="HW87" s="119"/>
      <c r="HX87" s="119"/>
      <c r="HY87" s="119"/>
      <c r="HZ87" s="119"/>
      <c r="IA87" s="119"/>
      <c r="IB87" s="119"/>
      <c r="IC87" s="119"/>
      <c r="ID87" s="119"/>
      <c r="IE87" s="119"/>
      <c r="IF87" s="119"/>
      <c r="IG87" s="119"/>
      <c r="IH87" s="119"/>
      <c r="II87" s="119"/>
      <c r="IJ87" s="119"/>
      <c r="IK87" s="119"/>
      <c r="IL87" s="119"/>
      <c r="IM87" s="119"/>
      <c r="IN87" s="119"/>
      <c r="IO87" s="119"/>
      <c r="IP87" s="119"/>
      <c r="IQ87" s="119"/>
      <c r="IR87" s="119"/>
      <c r="IS87" s="119"/>
      <c r="IT87" s="119"/>
      <c r="IU87" s="119"/>
      <c r="IV87" s="119"/>
    </row>
    <row r="88" spans="1:256" s="50" customFormat="1" ht="12.75" customHeight="1">
      <c r="A88" s="67" t="s">
        <v>178</v>
      </c>
      <c r="B88" s="68"/>
      <c r="C88" s="69" t="s">
        <v>257</v>
      </c>
      <c r="D88" s="72"/>
      <c r="E88" s="81"/>
      <c r="F88" s="62"/>
      <c r="G88" s="62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19"/>
      <c r="GL88" s="119"/>
      <c r="GM88" s="119"/>
      <c r="GN88" s="119"/>
      <c r="GO88" s="119"/>
      <c r="GP88" s="119"/>
      <c r="GQ88" s="119"/>
      <c r="GR88" s="119"/>
      <c r="GS88" s="119"/>
      <c r="GT88" s="119"/>
      <c r="GU88" s="119"/>
      <c r="GV88" s="119"/>
      <c r="GW88" s="119"/>
      <c r="GX88" s="119"/>
      <c r="GY88" s="119"/>
      <c r="GZ88" s="119"/>
      <c r="HA88" s="119"/>
      <c r="HB88" s="119"/>
      <c r="HC88" s="119"/>
      <c r="HD88" s="119"/>
      <c r="HE88" s="119"/>
      <c r="HF88" s="119"/>
      <c r="HG88" s="119"/>
      <c r="HH88" s="119"/>
      <c r="HI88" s="119"/>
      <c r="HJ88" s="119"/>
      <c r="HK88" s="119"/>
      <c r="HL88" s="119"/>
      <c r="HM88" s="119"/>
      <c r="HN88" s="119"/>
      <c r="HO88" s="119"/>
      <c r="HP88" s="119"/>
      <c r="HQ88" s="119"/>
      <c r="HR88" s="119"/>
      <c r="HS88" s="119"/>
      <c r="HT88" s="119"/>
      <c r="HU88" s="119"/>
      <c r="HV88" s="119"/>
      <c r="HW88" s="119"/>
      <c r="HX88" s="119"/>
      <c r="HY88" s="119"/>
      <c r="HZ88" s="119"/>
      <c r="IA88" s="119"/>
      <c r="IB88" s="119"/>
      <c r="IC88" s="119"/>
      <c r="ID88" s="119"/>
      <c r="IE88" s="119"/>
      <c r="IF88" s="119"/>
      <c r="IG88" s="119"/>
      <c r="IH88" s="119"/>
      <c r="II88" s="119"/>
      <c r="IJ88" s="119"/>
      <c r="IK88" s="119"/>
      <c r="IL88" s="119"/>
      <c r="IM88" s="119"/>
      <c r="IN88" s="119"/>
      <c r="IO88" s="119"/>
      <c r="IP88" s="119"/>
      <c r="IQ88" s="119"/>
      <c r="IR88" s="119"/>
      <c r="IS88" s="119"/>
      <c r="IT88" s="119"/>
      <c r="IU88" s="119"/>
      <c r="IV88" s="119"/>
    </row>
    <row r="89" spans="1:256" s="50" customFormat="1" ht="12.75" customHeight="1">
      <c r="A89" s="39" t="s">
        <v>33</v>
      </c>
      <c r="B89" s="104" t="s">
        <v>258</v>
      </c>
      <c r="C89" s="104"/>
      <c r="D89" s="133"/>
      <c r="E89" s="81"/>
      <c r="F89" s="62"/>
      <c r="G89" s="62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19"/>
      <c r="FF89" s="119"/>
      <c r="FG89" s="119"/>
      <c r="FH89" s="119"/>
      <c r="FI89" s="119"/>
      <c r="FJ89" s="119"/>
      <c r="FK89" s="119"/>
      <c r="FL89" s="119"/>
      <c r="FM89" s="119"/>
      <c r="FN89" s="119"/>
      <c r="FO89" s="119"/>
      <c r="FP89" s="119"/>
      <c r="FQ89" s="119"/>
      <c r="FR89" s="119"/>
      <c r="FS89" s="119"/>
      <c r="FT89" s="119"/>
      <c r="FU89" s="119"/>
      <c r="FV89" s="119"/>
      <c r="FW89" s="119"/>
      <c r="FX89" s="119"/>
      <c r="FY89" s="119"/>
      <c r="FZ89" s="119"/>
      <c r="GA89" s="119"/>
      <c r="GB89" s="119"/>
      <c r="GC89" s="119"/>
      <c r="GD89" s="119"/>
      <c r="GE89" s="119"/>
      <c r="GF89" s="119"/>
      <c r="GG89" s="119"/>
      <c r="GH89" s="119"/>
      <c r="GI89" s="119"/>
      <c r="GJ89" s="119"/>
      <c r="GK89" s="119"/>
      <c r="GL89" s="119"/>
      <c r="GM89" s="119"/>
      <c r="GN89" s="119"/>
      <c r="GO89" s="119"/>
      <c r="GP89" s="119"/>
      <c r="GQ89" s="119"/>
      <c r="GR89" s="119"/>
      <c r="GS89" s="119"/>
      <c r="GT89" s="119"/>
      <c r="GU89" s="119"/>
      <c r="GV89" s="119"/>
      <c r="GW89" s="119"/>
      <c r="GX89" s="119"/>
      <c r="GY89" s="119"/>
      <c r="GZ89" s="119"/>
      <c r="HA89" s="119"/>
      <c r="HB89" s="119"/>
      <c r="HC89" s="119"/>
      <c r="HD89" s="119"/>
      <c r="HE89" s="119"/>
      <c r="HF89" s="119"/>
      <c r="HG89" s="119"/>
      <c r="HH89" s="119"/>
      <c r="HI89" s="119"/>
      <c r="HJ89" s="119"/>
      <c r="HK89" s="119"/>
      <c r="HL89" s="119"/>
      <c r="HM89" s="119"/>
      <c r="HN89" s="119"/>
      <c r="HO89" s="119"/>
      <c r="HP89" s="119"/>
      <c r="HQ89" s="119"/>
      <c r="HR89" s="119"/>
      <c r="HS89" s="119"/>
      <c r="HT89" s="119"/>
      <c r="HU89" s="119"/>
      <c r="HV89" s="119"/>
      <c r="HW89" s="119"/>
      <c r="HX89" s="119"/>
      <c r="HY89" s="119"/>
      <c r="HZ89" s="119"/>
      <c r="IA89" s="119"/>
      <c r="IB89" s="119"/>
      <c r="IC89" s="119"/>
      <c r="ID89" s="119"/>
      <c r="IE89" s="119"/>
      <c r="IF89" s="119"/>
      <c r="IG89" s="119"/>
      <c r="IH89" s="119"/>
      <c r="II89" s="119"/>
      <c r="IJ89" s="119"/>
      <c r="IK89" s="119"/>
      <c r="IL89" s="119"/>
      <c r="IM89" s="119"/>
      <c r="IN89" s="119"/>
      <c r="IO89" s="119"/>
      <c r="IP89" s="119"/>
      <c r="IQ89" s="119"/>
      <c r="IR89" s="119"/>
      <c r="IS89" s="119"/>
      <c r="IT89" s="119"/>
      <c r="IU89" s="119"/>
      <c r="IV89" s="119"/>
    </row>
    <row r="90" spans="1:256" s="50" customFormat="1" ht="12.75" customHeight="1">
      <c r="A90" s="77" t="s">
        <v>47</v>
      </c>
      <c r="B90" s="78" t="s">
        <v>259</v>
      </c>
      <c r="C90" s="79"/>
      <c r="D90" s="80"/>
      <c r="E90" s="81"/>
      <c r="F90" s="62">
        <f>F91+F92</f>
        <v>212847</v>
      </c>
      <c r="G90" s="62">
        <f>G91+G92</f>
        <v>232264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19"/>
      <c r="FK90" s="119"/>
      <c r="FL90" s="119"/>
      <c r="FM90" s="119"/>
      <c r="FN90" s="119"/>
      <c r="FO90" s="119"/>
      <c r="FP90" s="119"/>
      <c r="FQ90" s="119"/>
      <c r="FR90" s="119"/>
      <c r="FS90" s="119"/>
      <c r="FT90" s="119"/>
      <c r="FU90" s="119"/>
      <c r="FV90" s="119"/>
      <c r="FW90" s="119"/>
      <c r="FX90" s="119"/>
      <c r="FY90" s="119"/>
      <c r="FZ90" s="119"/>
      <c r="GA90" s="119"/>
      <c r="GB90" s="119"/>
      <c r="GC90" s="119"/>
      <c r="GD90" s="119"/>
      <c r="GE90" s="119"/>
      <c r="GF90" s="119"/>
      <c r="GG90" s="119"/>
      <c r="GH90" s="119"/>
      <c r="GI90" s="119"/>
      <c r="GJ90" s="119"/>
      <c r="GK90" s="119"/>
      <c r="GL90" s="119"/>
      <c r="GM90" s="119"/>
      <c r="GN90" s="119"/>
      <c r="GO90" s="119"/>
      <c r="GP90" s="119"/>
      <c r="GQ90" s="119"/>
      <c r="GR90" s="119"/>
      <c r="GS90" s="119"/>
      <c r="GT90" s="119"/>
      <c r="GU90" s="119"/>
      <c r="GV90" s="119"/>
      <c r="GW90" s="119"/>
      <c r="GX90" s="119"/>
      <c r="GY90" s="119"/>
      <c r="GZ90" s="119"/>
      <c r="HA90" s="119"/>
      <c r="HB90" s="119"/>
      <c r="HC90" s="119"/>
      <c r="HD90" s="119"/>
      <c r="HE90" s="119"/>
      <c r="HF90" s="119"/>
      <c r="HG90" s="119"/>
      <c r="HH90" s="119"/>
      <c r="HI90" s="119"/>
      <c r="HJ90" s="119"/>
      <c r="HK90" s="119"/>
      <c r="HL90" s="119"/>
      <c r="HM90" s="119"/>
      <c r="HN90" s="119"/>
      <c r="HO90" s="119"/>
      <c r="HP90" s="119"/>
      <c r="HQ90" s="119"/>
      <c r="HR90" s="119"/>
      <c r="HS90" s="119"/>
      <c r="HT90" s="119"/>
      <c r="HU90" s="119"/>
      <c r="HV90" s="119"/>
      <c r="HW90" s="119"/>
      <c r="HX90" s="119"/>
      <c r="HY90" s="119"/>
      <c r="HZ90" s="119"/>
      <c r="IA90" s="119"/>
      <c r="IB90" s="119"/>
      <c r="IC90" s="119"/>
      <c r="ID90" s="119"/>
      <c r="IE90" s="119"/>
      <c r="IF90" s="119"/>
      <c r="IG90" s="119"/>
      <c r="IH90" s="119"/>
      <c r="II90" s="119"/>
      <c r="IJ90" s="119"/>
      <c r="IK90" s="119"/>
      <c r="IL90" s="119"/>
      <c r="IM90" s="119"/>
      <c r="IN90" s="119"/>
      <c r="IO90" s="119"/>
      <c r="IP90" s="119"/>
      <c r="IQ90" s="119"/>
      <c r="IR90" s="119"/>
      <c r="IS90" s="119"/>
      <c r="IT90" s="119"/>
      <c r="IU90" s="119"/>
      <c r="IV90" s="119"/>
    </row>
    <row r="91" spans="1:256" s="50" customFormat="1" ht="12.75" customHeight="1">
      <c r="A91" s="67" t="s">
        <v>260</v>
      </c>
      <c r="B91" s="59"/>
      <c r="C91" s="69" t="s">
        <v>261</v>
      </c>
      <c r="D91" s="134"/>
      <c r="E91" s="81"/>
      <c r="F91" s="62">
        <v>-19417</v>
      </c>
      <c r="G91" s="62">
        <v>68877</v>
      </c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9"/>
      <c r="GF91" s="119"/>
      <c r="GG91" s="119"/>
      <c r="GH91" s="119"/>
      <c r="GI91" s="119"/>
      <c r="GJ91" s="119"/>
      <c r="GK91" s="119"/>
      <c r="GL91" s="119"/>
      <c r="GM91" s="119"/>
      <c r="GN91" s="119"/>
      <c r="GO91" s="119"/>
      <c r="GP91" s="119"/>
      <c r="GQ91" s="119"/>
      <c r="GR91" s="119"/>
      <c r="GS91" s="119"/>
      <c r="GT91" s="119"/>
      <c r="GU91" s="119"/>
      <c r="GV91" s="119"/>
      <c r="GW91" s="119"/>
      <c r="GX91" s="119"/>
      <c r="GY91" s="119"/>
      <c r="GZ91" s="119"/>
      <c r="HA91" s="119"/>
      <c r="HB91" s="119"/>
      <c r="HC91" s="119"/>
      <c r="HD91" s="119"/>
      <c r="HE91" s="119"/>
      <c r="HF91" s="119"/>
      <c r="HG91" s="119"/>
      <c r="HH91" s="119"/>
      <c r="HI91" s="119"/>
      <c r="HJ91" s="119"/>
      <c r="HK91" s="119"/>
      <c r="HL91" s="119"/>
      <c r="HM91" s="119"/>
      <c r="HN91" s="119"/>
      <c r="HO91" s="119"/>
      <c r="HP91" s="119"/>
      <c r="HQ91" s="119"/>
      <c r="HR91" s="119"/>
      <c r="HS91" s="119"/>
      <c r="HT91" s="119"/>
      <c r="HU91" s="119"/>
      <c r="HV91" s="119"/>
      <c r="HW91" s="119"/>
      <c r="HX91" s="119"/>
      <c r="HY91" s="119"/>
      <c r="HZ91" s="119"/>
      <c r="IA91" s="119"/>
      <c r="IB91" s="119"/>
      <c r="IC91" s="119"/>
      <c r="ID91" s="119"/>
      <c r="IE91" s="119"/>
      <c r="IF91" s="119"/>
      <c r="IG91" s="119"/>
      <c r="IH91" s="119"/>
      <c r="II91" s="119"/>
      <c r="IJ91" s="119"/>
      <c r="IK91" s="119"/>
      <c r="IL91" s="119"/>
      <c r="IM91" s="119"/>
      <c r="IN91" s="119"/>
      <c r="IO91" s="119"/>
      <c r="IP91" s="119"/>
      <c r="IQ91" s="119"/>
      <c r="IR91" s="119"/>
      <c r="IS91" s="119"/>
      <c r="IT91" s="119"/>
      <c r="IU91" s="119"/>
      <c r="IV91" s="119"/>
    </row>
    <row r="92" spans="1:256" s="50" customFormat="1" ht="12.75" customHeight="1">
      <c r="A92" s="67" t="s">
        <v>262</v>
      </c>
      <c r="B92" s="59"/>
      <c r="C92" s="69" t="s">
        <v>263</v>
      </c>
      <c r="D92" s="134"/>
      <c r="E92" s="81"/>
      <c r="F92" s="62">
        <v>232264</v>
      </c>
      <c r="G92" s="62">
        <v>163387</v>
      </c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A92" s="119"/>
      <c r="GB92" s="119"/>
      <c r="GC92" s="119"/>
      <c r="GD92" s="119"/>
      <c r="GE92" s="119"/>
      <c r="GF92" s="119"/>
      <c r="GG92" s="119"/>
      <c r="GH92" s="119"/>
      <c r="GI92" s="119"/>
      <c r="GJ92" s="119"/>
      <c r="GK92" s="119"/>
      <c r="GL92" s="119"/>
      <c r="GM92" s="119"/>
      <c r="GN92" s="119"/>
      <c r="GO92" s="119"/>
      <c r="GP92" s="119"/>
      <c r="GQ92" s="119"/>
      <c r="GR92" s="119"/>
      <c r="GS92" s="119"/>
      <c r="GT92" s="119"/>
      <c r="GU92" s="119"/>
      <c r="GV92" s="119"/>
      <c r="GW92" s="119"/>
      <c r="GX92" s="119"/>
      <c r="GY92" s="119"/>
      <c r="GZ92" s="119"/>
      <c r="HA92" s="119"/>
      <c r="HB92" s="119"/>
      <c r="HC92" s="119"/>
      <c r="HD92" s="119"/>
      <c r="HE92" s="119"/>
      <c r="HF92" s="119"/>
      <c r="HG92" s="119"/>
      <c r="HH92" s="119"/>
      <c r="HI92" s="119"/>
      <c r="HJ92" s="119"/>
      <c r="HK92" s="119"/>
      <c r="HL92" s="119"/>
      <c r="HM92" s="119"/>
      <c r="HN92" s="119"/>
      <c r="HO92" s="119"/>
      <c r="HP92" s="119"/>
      <c r="HQ92" s="119"/>
      <c r="HR92" s="119"/>
      <c r="HS92" s="119"/>
      <c r="HT92" s="119"/>
      <c r="HU92" s="119"/>
      <c r="HV92" s="119"/>
      <c r="HW92" s="119"/>
      <c r="HX92" s="119"/>
      <c r="HY92" s="119"/>
      <c r="HZ92" s="119"/>
      <c r="IA92" s="119"/>
      <c r="IB92" s="119"/>
      <c r="IC92" s="119"/>
      <c r="ID92" s="119"/>
      <c r="IE92" s="119"/>
      <c r="IF92" s="119"/>
      <c r="IG92" s="119"/>
      <c r="IH92" s="119"/>
      <c r="II92" s="119"/>
      <c r="IJ92" s="119"/>
      <c r="IK92" s="119"/>
      <c r="IL92" s="119"/>
      <c r="IM92" s="119"/>
      <c r="IN92" s="119"/>
      <c r="IO92" s="119"/>
      <c r="IP92" s="119"/>
      <c r="IQ92" s="119"/>
      <c r="IR92" s="119"/>
      <c r="IS92" s="119"/>
      <c r="IT92" s="119"/>
      <c r="IU92" s="119"/>
      <c r="IV92" s="119"/>
    </row>
    <row r="93" spans="1:256" s="50" customFormat="1" ht="12.75" customHeight="1">
      <c r="A93" s="57" t="s">
        <v>93</v>
      </c>
      <c r="B93" s="130" t="s">
        <v>264</v>
      </c>
      <c r="C93" s="132"/>
      <c r="D93" s="132"/>
      <c r="E93" s="81"/>
      <c r="F93" s="62"/>
      <c r="G93" s="62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119"/>
      <c r="FI93" s="119"/>
      <c r="FJ93" s="119"/>
      <c r="FK93" s="119"/>
      <c r="FL93" s="119"/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  <c r="FW93" s="119"/>
      <c r="FX93" s="119"/>
      <c r="FY93" s="119"/>
      <c r="FZ93" s="119"/>
      <c r="GA93" s="119"/>
      <c r="GB93" s="119"/>
      <c r="GC93" s="119"/>
      <c r="GD93" s="119"/>
      <c r="GE93" s="119"/>
      <c r="GF93" s="119"/>
      <c r="GG93" s="119"/>
      <c r="GH93" s="119"/>
      <c r="GI93" s="119"/>
      <c r="GJ93" s="119"/>
      <c r="GK93" s="119"/>
      <c r="GL93" s="119"/>
      <c r="GM93" s="119"/>
      <c r="GN93" s="119"/>
      <c r="GO93" s="119"/>
      <c r="GP93" s="119"/>
      <c r="GQ93" s="119"/>
      <c r="GR93" s="119"/>
      <c r="GS93" s="119"/>
      <c r="GT93" s="119"/>
      <c r="GU93" s="119"/>
      <c r="GV93" s="119"/>
      <c r="GW93" s="119"/>
      <c r="GX93" s="119"/>
      <c r="GY93" s="119"/>
      <c r="GZ93" s="119"/>
      <c r="HA93" s="119"/>
      <c r="HB93" s="119"/>
      <c r="HC93" s="119"/>
      <c r="HD93" s="119"/>
      <c r="HE93" s="119"/>
      <c r="HF93" s="119"/>
      <c r="HG93" s="119"/>
      <c r="HH93" s="119"/>
      <c r="HI93" s="119"/>
      <c r="HJ93" s="119"/>
      <c r="HK93" s="119"/>
      <c r="HL93" s="119"/>
      <c r="HM93" s="119"/>
      <c r="HN93" s="119"/>
      <c r="HO93" s="119"/>
      <c r="HP93" s="119"/>
      <c r="HQ93" s="119"/>
      <c r="HR93" s="119"/>
      <c r="HS93" s="119"/>
      <c r="HT93" s="119"/>
      <c r="HU93" s="119"/>
      <c r="HV93" s="119"/>
      <c r="HW93" s="119"/>
      <c r="HX93" s="119"/>
      <c r="HY93" s="119"/>
      <c r="HZ93" s="119"/>
      <c r="IA93" s="119"/>
      <c r="IB93" s="119"/>
      <c r="IC93" s="119"/>
      <c r="ID93" s="119"/>
      <c r="IE93" s="119"/>
      <c r="IF93" s="119"/>
      <c r="IG93" s="119"/>
      <c r="IH93" s="119"/>
      <c r="II93" s="119"/>
      <c r="IJ93" s="119"/>
      <c r="IK93" s="119"/>
      <c r="IL93" s="119"/>
      <c r="IM93" s="119"/>
      <c r="IN93" s="119"/>
      <c r="IO93" s="119"/>
      <c r="IP93" s="119"/>
      <c r="IQ93" s="119"/>
      <c r="IR93" s="119"/>
      <c r="IS93" s="119"/>
      <c r="IT93" s="119"/>
      <c r="IU93" s="119"/>
      <c r="IV93" s="119"/>
    </row>
    <row r="94" spans="1:256" s="50" customFormat="1" ht="25.5" customHeight="1">
      <c r="A94" s="57"/>
      <c r="B94" s="202" t="s">
        <v>265</v>
      </c>
      <c r="C94" s="203"/>
      <c r="D94" s="198"/>
      <c r="E94" s="74"/>
      <c r="F94" s="62">
        <f>F59+F69+F84</f>
        <v>2723711</v>
      </c>
      <c r="G94" s="62">
        <f>G59+G69+G90</f>
        <v>2731234</v>
      </c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19"/>
      <c r="FK94" s="119"/>
      <c r="FL94" s="119"/>
      <c r="FM94" s="119"/>
      <c r="FN94" s="119"/>
      <c r="FO94" s="119"/>
      <c r="FP94" s="119"/>
      <c r="FQ94" s="119"/>
      <c r="FR94" s="119"/>
      <c r="FS94" s="119"/>
      <c r="FT94" s="119"/>
      <c r="FU94" s="119"/>
      <c r="FV94" s="119"/>
      <c r="FW94" s="119"/>
      <c r="FX94" s="119"/>
      <c r="FY94" s="119"/>
      <c r="FZ94" s="119"/>
      <c r="GA94" s="119"/>
      <c r="GB94" s="119"/>
      <c r="GC94" s="119"/>
      <c r="GD94" s="119"/>
      <c r="GE94" s="119"/>
      <c r="GF94" s="119"/>
      <c r="GG94" s="119"/>
      <c r="GH94" s="119"/>
      <c r="GI94" s="119"/>
      <c r="GJ94" s="119"/>
      <c r="GK94" s="119"/>
      <c r="GL94" s="119"/>
      <c r="GM94" s="119"/>
      <c r="GN94" s="119"/>
      <c r="GO94" s="119"/>
      <c r="GP94" s="119"/>
      <c r="GQ94" s="119"/>
      <c r="GR94" s="119"/>
      <c r="GS94" s="119"/>
      <c r="GT94" s="119"/>
      <c r="GU94" s="119"/>
      <c r="GV94" s="119"/>
      <c r="GW94" s="119"/>
      <c r="GX94" s="119"/>
      <c r="GY94" s="119"/>
      <c r="GZ94" s="119"/>
      <c r="HA94" s="119"/>
      <c r="HB94" s="119"/>
      <c r="HC94" s="119"/>
      <c r="HD94" s="119"/>
      <c r="HE94" s="119"/>
      <c r="HF94" s="119"/>
      <c r="HG94" s="119"/>
      <c r="HH94" s="119"/>
      <c r="HI94" s="119"/>
      <c r="HJ94" s="119"/>
      <c r="HK94" s="119"/>
      <c r="HL94" s="119"/>
      <c r="HM94" s="119"/>
      <c r="HN94" s="119"/>
      <c r="HO94" s="119"/>
      <c r="HP94" s="119"/>
      <c r="HQ94" s="119"/>
      <c r="HR94" s="119"/>
      <c r="HS94" s="119"/>
      <c r="HT94" s="119"/>
      <c r="HU94" s="119"/>
      <c r="HV94" s="119"/>
      <c r="HW94" s="119"/>
      <c r="HX94" s="119"/>
      <c r="HY94" s="119"/>
      <c r="HZ94" s="119"/>
      <c r="IA94" s="119"/>
      <c r="IB94" s="119"/>
      <c r="IC94" s="119"/>
      <c r="ID94" s="119"/>
      <c r="IE94" s="119"/>
      <c r="IF94" s="119"/>
      <c r="IG94" s="119"/>
      <c r="IH94" s="119"/>
      <c r="II94" s="119"/>
      <c r="IJ94" s="119"/>
      <c r="IK94" s="119"/>
      <c r="IL94" s="119"/>
      <c r="IM94" s="119"/>
      <c r="IN94" s="119"/>
      <c r="IO94" s="119"/>
      <c r="IP94" s="119"/>
      <c r="IQ94" s="119"/>
      <c r="IR94" s="119"/>
      <c r="IS94" s="119"/>
      <c r="IT94" s="119"/>
      <c r="IU94" s="119"/>
      <c r="IV94" s="119"/>
    </row>
    <row r="95" spans="1:256" s="50" customFormat="1" ht="12.75">
      <c r="A95" s="135"/>
      <c r="B95" s="136"/>
      <c r="C95" s="136"/>
      <c r="D95" s="136"/>
      <c r="E95" s="136"/>
      <c r="F95" s="47"/>
      <c r="G95" s="47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119"/>
      <c r="FI95" s="119"/>
      <c r="FJ95" s="119"/>
      <c r="FK95" s="119"/>
      <c r="FL95" s="119"/>
      <c r="FM95" s="119"/>
      <c r="FN95" s="119"/>
      <c r="FO95" s="119"/>
      <c r="FP95" s="119"/>
      <c r="FQ95" s="119"/>
      <c r="FR95" s="119"/>
      <c r="FS95" s="119"/>
      <c r="FT95" s="119"/>
      <c r="FU95" s="119"/>
      <c r="FV95" s="119"/>
      <c r="FW95" s="119"/>
      <c r="FX95" s="119"/>
      <c r="FY95" s="119"/>
      <c r="FZ95" s="119"/>
      <c r="GA95" s="119"/>
      <c r="GB95" s="119"/>
      <c r="GC95" s="119"/>
      <c r="GD95" s="119"/>
      <c r="GE95" s="119"/>
      <c r="GF95" s="119"/>
      <c r="GG95" s="119"/>
      <c r="GH95" s="119"/>
      <c r="GI95" s="119"/>
      <c r="GJ95" s="119"/>
      <c r="GK95" s="119"/>
      <c r="GL95" s="119"/>
      <c r="GM95" s="119"/>
      <c r="GN95" s="119"/>
      <c r="GO95" s="119"/>
      <c r="GP95" s="119"/>
      <c r="GQ95" s="119"/>
      <c r="GR95" s="119"/>
      <c r="GS95" s="119"/>
      <c r="GT95" s="119"/>
      <c r="GU95" s="119"/>
      <c r="GV95" s="119"/>
      <c r="GW95" s="119"/>
      <c r="GX95" s="119"/>
      <c r="GY95" s="119"/>
      <c r="GZ95" s="119"/>
      <c r="HA95" s="119"/>
      <c r="HB95" s="119"/>
      <c r="HC95" s="119"/>
      <c r="HD95" s="119"/>
      <c r="HE95" s="119"/>
      <c r="HF95" s="119"/>
      <c r="HG95" s="119"/>
      <c r="HH95" s="119"/>
      <c r="HI95" s="119"/>
      <c r="HJ95" s="119"/>
      <c r="HK95" s="119"/>
      <c r="HL95" s="119"/>
      <c r="HM95" s="119"/>
      <c r="HN95" s="119"/>
      <c r="HO95" s="119"/>
      <c r="HP95" s="119"/>
      <c r="HQ95" s="119"/>
      <c r="HR95" s="119"/>
      <c r="HS95" s="119"/>
      <c r="HT95" s="119"/>
      <c r="HU95" s="119"/>
      <c r="HV95" s="119"/>
      <c r="HW95" s="119"/>
      <c r="HX95" s="119"/>
      <c r="HY95" s="119"/>
      <c r="HZ95" s="119"/>
      <c r="IA95" s="119"/>
      <c r="IB95" s="119"/>
      <c r="IC95" s="119"/>
      <c r="ID95" s="119"/>
      <c r="IE95" s="119"/>
      <c r="IF95" s="119"/>
      <c r="IG95" s="119"/>
      <c r="IH95" s="119"/>
      <c r="II95" s="119"/>
      <c r="IJ95" s="119"/>
      <c r="IK95" s="119"/>
      <c r="IL95" s="119"/>
      <c r="IM95" s="119"/>
      <c r="IN95" s="119"/>
      <c r="IO95" s="119"/>
      <c r="IP95" s="119"/>
      <c r="IQ95" s="119"/>
      <c r="IR95" s="119"/>
      <c r="IS95" s="119"/>
      <c r="IT95" s="119"/>
      <c r="IU95" s="119"/>
      <c r="IV95" s="119"/>
    </row>
    <row r="96" spans="1:256" s="50" customFormat="1" ht="12.75" customHeight="1">
      <c r="A96" s="185" t="s">
        <v>102</v>
      </c>
      <c r="B96" s="185"/>
      <c r="C96" s="185"/>
      <c r="D96" s="185"/>
      <c r="E96" s="185"/>
      <c r="F96" s="186" t="s">
        <v>266</v>
      </c>
      <c r="G96" s="186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19"/>
      <c r="GA96" s="119"/>
      <c r="GB96" s="119"/>
      <c r="GC96" s="119"/>
      <c r="GD96" s="119"/>
      <c r="GE96" s="119"/>
      <c r="GF96" s="119"/>
      <c r="GG96" s="119"/>
      <c r="GH96" s="119"/>
      <c r="GI96" s="119"/>
      <c r="GJ96" s="119"/>
      <c r="GK96" s="119"/>
      <c r="GL96" s="119"/>
      <c r="GM96" s="119"/>
      <c r="GN96" s="119"/>
      <c r="GO96" s="119"/>
      <c r="GP96" s="119"/>
      <c r="GQ96" s="119"/>
      <c r="GR96" s="119"/>
      <c r="GS96" s="119"/>
      <c r="GT96" s="119"/>
      <c r="GU96" s="119"/>
      <c r="GV96" s="119"/>
      <c r="GW96" s="119"/>
      <c r="GX96" s="119"/>
      <c r="GY96" s="119"/>
      <c r="GZ96" s="119"/>
      <c r="HA96" s="119"/>
      <c r="HB96" s="119"/>
      <c r="HC96" s="119"/>
      <c r="HD96" s="119"/>
      <c r="HE96" s="119"/>
      <c r="HF96" s="119"/>
      <c r="HG96" s="119"/>
      <c r="HH96" s="119"/>
      <c r="HI96" s="119"/>
      <c r="HJ96" s="119"/>
      <c r="HK96" s="119"/>
      <c r="HL96" s="119"/>
      <c r="HM96" s="119"/>
      <c r="HN96" s="119"/>
      <c r="HO96" s="119"/>
      <c r="HP96" s="119"/>
      <c r="HQ96" s="119"/>
      <c r="HR96" s="119"/>
      <c r="HS96" s="119"/>
      <c r="HT96" s="119"/>
      <c r="HU96" s="119"/>
      <c r="HV96" s="119"/>
      <c r="HW96" s="119"/>
      <c r="HX96" s="119"/>
      <c r="HY96" s="119"/>
      <c r="HZ96" s="119"/>
      <c r="IA96" s="119"/>
      <c r="IB96" s="119"/>
      <c r="IC96" s="119"/>
      <c r="ID96" s="119"/>
      <c r="IE96" s="119"/>
      <c r="IF96" s="119"/>
      <c r="IG96" s="119"/>
      <c r="IH96" s="119"/>
      <c r="II96" s="119"/>
      <c r="IJ96" s="119"/>
      <c r="IK96" s="119"/>
      <c r="IL96" s="119"/>
      <c r="IM96" s="119"/>
      <c r="IN96" s="119"/>
      <c r="IO96" s="119"/>
      <c r="IP96" s="119"/>
      <c r="IQ96" s="119"/>
      <c r="IR96" s="119"/>
      <c r="IS96" s="119"/>
      <c r="IT96" s="119"/>
      <c r="IU96" s="119"/>
      <c r="IV96" s="119"/>
    </row>
    <row r="97" spans="1:256" s="50" customFormat="1" ht="12.75">
      <c r="A97" s="187" t="s">
        <v>267</v>
      </c>
      <c r="B97" s="187"/>
      <c r="C97" s="187"/>
      <c r="D97" s="187"/>
      <c r="E97" s="187"/>
      <c r="F97" s="188" t="s">
        <v>107</v>
      </c>
      <c r="G97" s="188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19"/>
      <c r="FI97" s="119"/>
      <c r="FJ97" s="119"/>
      <c r="FK97" s="119"/>
      <c r="FL97" s="119"/>
      <c r="FM97" s="119"/>
      <c r="FN97" s="119"/>
      <c r="FO97" s="119"/>
      <c r="FP97" s="119"/>
      <c r="FQ97" s="119"/>
      <c r="FR97" s="119"/>
      <c r="FS97" s="119"/>
      <c r="FT97" s="119"/>
      <c r="FU97" s="119"/>
      <c r="FV97" s="119"/>
      <c r="FW97" s="119"/>
      <c r="FX97" s="119"/>
      <c r="FY97" s="119"/>
      <c r="FZ97" s="119"/>
      <c r="GA97" s="119"/>
      <c r="GB97" s="119"/>
      <c r="GC97" s="119"/>
      <c r="GD97" s="119"/>
      <c r="GE97" s="119"/>
      <c r="GF97" s="119"/>
      <c r="GG97" s="119"/>
      <c r="GH97" s="119"/>
      <c r="GI97" s="119"/>
      <c r="GJ97" s="119"/>
      <c r="GK97" s="119"/>
      <c r="GL97" s="119"/>
      <c r="GM97" s="119"/>
      <c r="GN97" s="119"/>
      <c r="GO97" s="119"/>
      <c r="GP97" s="119"/>
      <c r="GQ97" s="119"/>
      <c r="GR97" s="119"/>
      <c r="GS97" s="119"/>
      <c r="GT97" s="119"/>
      <c r="GU97" s="119"/>
      <c r="GV97" s="119"/>
      <c r="GW97" s="119"/>
      <c r="GX97" s="119"/>
      <c r="GY97" s="119"/>
      <c r="GZ97" s="119"/>
      <c r="HA97" s="119"/>
      <c r="HB97" s="119"/>
      <c r="HC97" s="119"/>
      <c r="HD97" s="119"/>
      <c r="HE97" s="119"/>
      <c r="HF97" s="119"/>
      <c r="HG97" s="119"/>
      <c r="HH97" s="119"/>
      <c r="HI97" s="119"/>
      <c r="HJ97" s="119"/>
      <c r="HK97" s="119"/>
      <c r="HL97" s="119"/>
      <c r="HM97" s="119"/>
      <c r="HN97" s="119"/>
      <c r="HO97" s="119"/>
      <c r="HP97" s="119"/>
      <c r="HQ97" s="119"/>
      <c r="HR97" s="119"/>
      <c r="HS97" s="119"/>
      <c r="HT97" s="119"/>
      <c r="HU97" s="119"/>
      <c r="HV97" s="119"/>
      <c r="HW97" s="119"/>
      <c r="HX97" s="119"/>
      <c r="HY97" s="119"/>
      <c r="HZ97" s="119"/>
      <c r="IA97" s="119"/>
      <c r="IB97" s="119"/>
      <c r="IC97" s="119"/>
      <c r="ID97" s="119"/>
      <c r="IE97" s="119"/>
      <c r="IF97" s="119"/>
      <c r="IG97" s="119"/>
      <c r="IH97" s="119"/>
      <c r="II97" s="119"/>
      <c r="IJ97" s="119"/>
      <c r="IK97" s="119"/>
      <c r="IL97" s="119"/>
      <c r="IM97" s="119"/>
      <c r="IN97" s="119"/>
      <c r="IO97" s="119"/>
      <c r="IP97" s="119"/>
      <c r="IQ97" s="119"/>
      <c r="IR97" s="119"/>
      <c r="IS97" s="119"/>
      <c r="IT97" s="119"/>
      <c r="IU97" s="119"/>
      <c r="IV97" s="119"/>
    </row>
    <row r="98" spans="1:256" s="50" customFormat="1" ht="12.75">
      <c r="A98" s="189" t="s">
        <v>268</v>
      </c>
      <c r="B98" s="190"/>
      <c r="C98" s="190"/>
      <c r="D98" s="190"/>
      <c r="E98" s="139"/>
      <c r="F98" s="53"/>
      <c r="G98" s="53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19"/>
      <c r="FK98" s="119"/>
      <c r="FL98" s="119"/>
      <c r="FM98" s="119"/>
      <c r="FN98" s="119"/>
      <c r="FO98" s="119"/>
      <c r="FP98" s="119"/>
      <c r="FQ98" s="119"/>
      <c r="FR98" s="119"/>
      <c r="FS98" s="119"/>
      <c r="FT98" s="119"/>
      <c r="FU98" s="119"/>
      <c r="FV98" s="119"/>
      <c r="FW98" s="119"/>
      <c r="FX98" s="119"/>
      <c r="FY98" s="119"/>
      <c r="FZ98" s="119"/>
      <c r="GA98" s="119"/>
      <c r="GB98" s="119"/>
      <c r="GC98" s="119"/>
      <c r="GD98" s="119"/>
      <c r="GE98" s="119"/>
      <c r="GF98" s="119"/>
      <c r="GG98" s="119"/>
      <c r="GH98" s="119"/>
      <c r="GI98" s="119"/>
      <c r="GJ98" s="119"/>
      <c r="GK98" s="119"/>
      <c r="GL98" s="119"/>
      <c r="GM98" s="119"/>
      <c r="GN98" s="119"/>
      <c r="GO98" s="119"/>
      <c r="GP98" s="119"/>
      <c r="GQ98" s="119"/>
      <c r="GR98" s="119"/>
      <c r="GS98" s="119"/>
      <c r="GT98" s="119"/>
      <c r="GU98" s="119"/>
      <c r="GV98" s="119"/>
      <c r="GW98" s="119"/>
      <c r="GX98" s="119"/>
      <c r="GY98" s="119"/>
      <c r="GZ98" s="119"/>
      <c r="HA98" s="119"/>
      <c r="HB98" s="119"/>
      <c r="HC98" s="119"/>
      <c r="HD98" s="119"/>
      <c r="HE98" s="119"/>
      <c r="HF98" s="119"/>
      <c r="HG98" s="119"/>
      <c r="HH98" s="119"/>
      <c r="HI98" s="119"/>
      <c r="HJ98" s="119"/>
      <c r="HK98" s="119"/>
      <c r="HL98" s="119"/>
      <c r="HM98" s="119"/>
      <c r="HN98" s="119"/>
      <c r="HO98" s="119"/>
      <c r="HP98" s="119"/>
      <c r="HQ98" s="119"/>
      <c r="HR98" s="119"/>
      <c r="HS98" s="119"/>
      <c r="HT98" s="119"/>
      <c r="HU98" s="119"/>
      <c r="HV98" s="119"/>
      <c r="HW98" s="119"/>
      <c r="HX98" s="119"/>
      <c r="HY98" s="119"/>
      <c r="HZ98" s="119"/>
      <c r="IA98" s="119"/>
      <c r="IB98" s="119"/>
      <c r="IC98" s="119"/>
      <c r="ID98" s="119"/>
      <c r="IE98" s="119"/>
      <c r="IF98" s="119"/>
      <c r="IG98" s="119"/>
      <c r="IH98" s="119"/>
      <c r="II98" s="119"/>
      <c r="IJ98" s="119"/>
      <c r="IK98" s="119"/>
      <c r="IL98" s="119"/>
      <c r="IM98" s="119"/>
      <c r="IN98" s="119"/>
      <c r="IO98" s="119"/>
      <c r="IP98" s="119"/>
      <c r="IQ98" s="119"/>
      <c r="IR98" s="119"/>
      <c r="IS98" s="119"/>
      <c r="IT98" s="119"/>
      <c r="IU98" s="119"/>
      <c r="IV98" s="119"/>
    </row>
    <row r="99" spans="1:256" s="50" customFormat="1" ht="12.75">
      <c r="A99" s="137"/>
      <c r="B99" s="138"/>
      <c r="C99" s="138"/>
      <c r="D99" s="138"/>
      <c r="E99" s="139"/>
      <c r="F99" s="53"/>
      <c r="G99" s="53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19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19"/>
      <c r="FK99" s="119"/>
      <c r="FL99" s="119"/>
      <c r="FM99" s="119"/>
      <c r="FN99" s="119"/>
      <c r="FO99" s="119"/>
      <c r="FP99" s="119"/>
      <c r="FQ99" s="119"/>
      <c r="FR99" s="119"/>
      <c r="FS99" s="119"/>
      <c r="FT99" s="119"/>
      <c r="FU99" s="119"/>
      <c r="FV99" s="119"/>
      <c r="FW99" s="119"/>
      <c r="FX99" s="119"/>
      <c r="FY99" s="119"/>
      <c r="FZ99" s="119"/>
      <c r="GA99" s="119"/>
      <c r="GB99" s="119"/>
      <c r="GC99" s="119"/>
      <c r="GD99" s="119"/>
      <c r="GE99" s="119"/>
      <c r="GF99" s="119"/>
      <c r="GG99" s="119"/>
      <c r="GH99" s="119"/>
      <c r="GI99" s="119"/>
      <c r="GJ99" s="119"/>
      <c r="GK99" s="119"/>
      <c r="GL99" s="119"/>
      <c r="GM99" s="119"/>
      <c r="GN99" s="119"/>
      <c r="GO99" s="119"/>
      <c r="GP99" s="119"/>
      <c r="GQ99" s="119"/>
      <c r="GR99" s="119"/>
      <c r="GS99" s="119"/>
      <c r="GT99" s="119"/>
      <c r="GU99" s="119"/>
      <c r="GV99" s="119"/>
      <c r="GW99" s="119"/>
      <c r="GX99" s="119"/>
      <c r="GY99" s="119"/>
      <c r="GZ99" s="119"/>
      <c r="HA99" s="119"/>
      <c r="HB99" s="119"/>
      <c r="HC99" s="119"/>
      <c r="HD99" s="119"/>
      <c r="HE99" s="119"/>
      <c r="HF99" s="119"/>
      <c r="HG99" s="119"/>
      <c r="HH99" s="119"/>
      <c r="HI99" s="119"/>
      <c r="HJ99" s="119"/>
      <c r="HK99" s="119"/>
      <c r="HL99" s="119"/>
      <c r="HM99" s="119"/>
      <c r="HN99" s="119"/>
      <c r="HO99" s="119"/>
      <c r="HP99" s="119"/>
      <c r="HQ99" s="119"/>
      <c r="HR99" s="119"/>
      <c r="HS99" s="119"/>
      <c r="HT99" s="119"/>
      <c r="HU99" s="119"/>
      <c r="HV99" s="119"/>
      <c r="HW99" s="119"/>
      <c r="HX99" s="119"/>
      <c r="HY99" s="119"/>
      <c r="HZ99" s="119"/>
      <c r="IA99" s="119"/>
      <c r="IB99" s="119"/>
      <c r="IC99" s="119"/>
      <c r="ID99" s="119"/>
      <c r="IE99" s="119"/>
      <c r="IF99" s="119"/>
      <c r="IG99" s="119"/>
      <c r="IH99" s="119"/>
      <c r="II99" s="119"/>
      <c r="IJ99" s="119"/>
      <c r="IK99" s="119"/>
      <c r="IL99" s="119"/>
      <c r="IM99" s="119"/>
      <c r="IN99" s="119"/>
      <c r="IO99" s="119"/>
      <c r="IP99" s="119"/>
      <c r="IQ99" s="119"/>
      <c r="IR99" s="119"/>
      <c r="IS99" s="119"/>
      <c r="IT99" s="119"/>
      <c r="IU99" s="119"/>
      <c r="IV99" s="119"/>
    </row>
    <row r="100" spans="1:256" s="50" customFormat="1" ht="12.75">
      <c r="A100" s="191" t="s">
        <v>108</v>
      </c>
      <c r="B100" s="191"/>
      <c r="C100" s="191"/>
      <c r="D100" s="191"/>
      <c r="E100" s="191"/>
      <c r="F100" s="192" t="s">
        <v>269</v>
      </c>
      <c r="G100" s="192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9"/>
      <c r="EF100" s="119"/>
      <c r="EG100" s="119"/>
      <c r="EH100" s="119"/>
      <c r="EI100" s="119"/>
      <c r="EJ100" s="119"/>
      <c r="EK100" s="119"/>
      <c r="EL100" s="119"/>
      <c r="EM100" s="119"/>
      <c r="EN100" s="119"/>
      <c r="EO100" s="119"/>
      <c r="EP100" s="119"/>
      <c r="EQ100" s="119"/>
      <c r="ER100" s="119"/>
      <c r="ES100" s="119"/>
      <c r="ET100" s="119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19"/>
      <c r="FK100" s="119"/>
      <c r="FL100" s="119"/>
      <c r="FM100" s="119"/>
      <c r="FN100" s="119"/>
      <c r="FO100" s="119"/>
      <c r="FP100" s="119"/>
      <c r="FQ100" s="119"/>
      <c r="FR100" s="119"/>
      <c r="FS100" s="119"/>
      <c r="FT100" s="119"/>
      <c r="FU100" s="119"/>
      <c r="FV100" s="119"/>
      <c r="FW100" s="119"/>
      <c r="FX100" s="119"/>
      <c r="FY100" s="119"/>
      <c r="FZ100" s="119"/>
      <c r="GA100" s="119"/>
      <c r="GB100" s="119"/>
      <c r="GC100" s="119"/>
      <c r="GD100" s="119"/>
      <c r="GE100" s="119"/>
      <c r="GF100" s="119"/>
      <c r="GG100" s="119"/>
      <c r="GH100" s="119"/>
      <c r="GI100" s="119"/>
      <c r="GJ100" s="119"/>
      <c r="GK100" s="119"/>
      <c r="GL100" s="119"/>
      <c r="GM100" s="119"/>
      <c r="GN100" s="119"/>
      <c r="GO100" s="119"/>
      <c r="GP100" s="119"/>
      <c r="GQ100" s="119"/>
      <c r="GR100" s="119"/>
      <c r="GS100" s="119"/>
      <c r="GT100" s="119"/>
      <c r="GU100" s="119"/>
      <c r="GV100" s="119"/>
      <c r="GW100" s="119"/>
      <c r="GX100" s="119"/>
      <c r="GY100" s="119"/>
      <c r="GZ100" s="119"/>
      <c r="HA100" s="119"/>
      <c r="HB100" s="119"/>
      <c r="HC100" s="119"/>
      <c r="HD100" s="119"/>
      <c r="HE100" s="119"/>
      <c r="HF100" s="119"/>
      <c r="HG100" s="119"/>
      <c r="HH100" s="119"/>
      <c r="HI100" s="119"/>
      <c r="HJ100" s="119"/>
      <c r="HK100" s="119"/>
      <c r="HL100" s="119"/>
      <c r="HM100" s="119"/>
      <c r="HN100" s="119"/>
      <c r="HO100" s="119"/>
      <c r="HP100" s="119"/>
      <c r="HQ100" s="119"/>
      <c r="HR100" s="119"/>
      <c r="HS100" s="119"/>
      <c r="HT100" s="119"/>
      <c r="HU100" s="119"/>
      <c r="HV100" s="119"/>
      <c r="HW100" s="119"/>
      <c r="HX100" s="119"/>
      <c r="HY100" s="119"/>
      <c r="HZ100" s="119"/>
      <c r="IA100" s="119"/>
      <c r="IB100" s="119"/>
      <c r="IC100" s="119"/>
      <c r="ID100" s="119"/>
      <c r="IE100" s="119"/>
      <c r="IF100" s="119"/>
      <c r="IG100" s="119"/>
      <c r="IH100" s="119"/>
      <c r="II100" s="119"/>
      <c r="IJ100" s="119"/>
      <c r="IK100" s="119"/>
      <c r="IL100" s="119"/>
      <c r="IM100" s="119"/>
      <c r="IN100" s="119"/>
      <c r="IO100" s="119"/>
      <c r="IP100" s="119"/>
      <c r="IQ100" s="119"/>
      <c r="IR100" s="119"/>
      <c r="IS100" s="119"/>
      <c r="IT100" s="119"/>
      <c r="IU100" s="119"/>
      <c r="IV100" s="119"/>
    </row>
    <row r="101" spans="1:256" s="50" customFormat="1" ht="12.75" customHeight="1">
      <c r="A101" s="183" t="s">
        <v>270</v>
      </c>
      <c r="B101" s="183"/>
      <c r="C101" s="183"/>
      <c r="D101" s="183"/>
      <c r="E101" s="183"/>
      <c r="F101" s="184" t="s">
        <v>107</v>
      </c>
      <c r="G101" s="184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119"/>
      <c r="GB101" s="119"/>
      <c r="GC101" s="119"/>
      <c r="GD101" s="119"/>
      <c r="GE101" s="119"/>
      <c r="GF101" s="119"/>
      <c r="GG101" s="119"/>
      <c r="GH101" s="119"/>
      <c r="GI101" s="119"/>
      <c r="GJ101" s="119"/>
      <c r="GK101" s="119"/>
      <c r="GL101" s="119"/>
      <c r="GM101" s="119"/>
      <c r="GN101" s="119"/>
      <c r="GO101" s="119"/>
      <c r="GP101" s="119"/>
      <c r="GQ101" s="119"/>
      <c r="GR101" s="119"/>
      <c r="GS101" s="119"/>
      <c r="GT101" s="119"/>
      <c r="GU101" s="119"/>
      <c r="GV101" s="119"/>
      <c r="GW101" s="119"/>
      <c r="GX101" s="119"/>
      <c r="GY101" s="119"/>
      <c r="GZ101" s="119"/>
      <c r="HA101" s="119"/>
      <c r="HB101" s="119"/>
      <c r="HC101" s="119"/>
      <c r="HD101" s="119"/>
      <c r="HE101" s="119"/>
      <c r="HF101" s="119"/>
      <c r="HG101" s="119"/>
      <c r="HH101" s="119"/>
      <c r="HI101" s="119"/>
      <c r="HJ101" s="119"/>
      <c r="HK101" s="119"/>
      <c r="HL101" s="119"/>
      <c r="HM101" s="119"/>
      <c r="HN101" s="119"/>
      <c r="HO101" s="119"/>
      <c r="HP101" s="119"/>
      <c r="HQ101" s="119"/>
      <c r="HR101" s="119"/>
      <c r="HS101" s="119"/>
      <c r="HT101" s="119"/>
      <c r="HU101" s="119"/>
      <c r="HV101" s="119"/>
      <c r="HW101" s="119"/>
      <c r="HX101" s="119"/>
      <c r="HY101" s="119"/>
      <c r="HZ101" s="119"/>
      <c r="IA101" s="119"/>
      <c r="IB101" s="119"/>
      <c r="IC101" s="119"/>
      <c r="ID101" s="119"/>
      <c r="IE101" s="119"/>
      <c r="IF101" s="119"/>
      <c r="IG101" s="119"/>
      <c r="IH101" s="119"/>
      <c r="II101" s="119"/>
      <c r="IJ101" s="119"/>
      <c r="IK101" s="119"/>
      <c r="IL101" s="119"/>
      <c r="IM101" s="119"/>
      <c r="IN101" s="119"/>
      <c r="IO101" s="119"/>
      <c r="IP101" s="119"/>
      <c r="IQ101" s="119"/>
      <c r="IR101" s="119"/>
      <c r="IS101" s="119"/>
      <c r="IT101" s="119"/>
      <c r="IU101" s="119"/>
      <c r="IV101" s="119"/>
    </row>
    <row r="102" spans="5:256" s="50" customFormat="1" ht="12.75">
      <c r="E102" s="47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19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19"/>
      <c r="FK102" s="119"/>
      <c r="FL102" s="119"/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  <c r="FW102" s="119"/>
      <c r="FX102" s="119"/>
      <c r="FY102" s="119"/>
      <c r="FZ102" s="119"/>
      <c r="GA102" s="119"/>
      <c r="GB102" s="119"/>
      <c r="GC102" s="119"/>
      <c r="GD102" s="119"/>
      <c r="GE102" s="119"/>
      <c r="GF102" s="119"/>
      <c r="GG102" s="119"/>
      <c r="GH102" s="119"/>
      <c r="GI102" s="119"/>
      <c r="GJ102" s="119"/>
      <c r="GK102" s="119"/>
      <c r="GL102" s="119"/>
      <c r="GM102" s="119"/>
      <c r="GN102" s="119"/>
      <c r="GO102" s="119"/>
      <c r="GP102" s="119"/>
      <c r="GQ102" s="119"/>
      <c r="GR102" s="119"/>
      <c r="GS102" s="119"/>
      <c r="GT102" s="119"/>
      <c r="GU102" s="119"/>
      <c r="GV102" s="119"/>
      <c r="GW102" s="119"/>
      <c r="GX102" s="119"/>
      <c r="GY102" s="119"/>
      <c r="GZ102" s="119"/>
      <c r="HA102" s="119"/>
      <c r="HB102" s="119"/>
      <c r="HC102" s="119"/>
      <c r="HD102" s="119"/>
      <c r="HE102" s="119"/>
      <c r="HF102" s="119"/>
      <c r="HG102" s="119"/>
      <c r="HH102" s="119"/>
      <c r="HI102" s="119"/>
      <c r="HJ102" s="119"/>
      <c r="HK102" s="119"/>
      <c r="HL102" s="119"/>
      <c r="HM102" s="119"/>
      <c r="HN102" s="119"/>
      <c r="HO102" s="119"/>
      <c r="HP102" s="119"/>
      <c r="HQ102" s="119"/>
      <c r="HR102" s="119"/>
      <c r="HS102" s="119"/>
      <c r="HT102" s="119"/>
      <c r="HU102" s="119"/>
      <c r="HV102" s="119"/>
      <c r="HW102" s="119"/>
      <c r="HX102" s="119"/>
      <c r="HY102" s="119"/>
      <c r="HZ102" s="119"/>
      <c r="IA102" s="119"/>
      <c r="IB102" s="119"/>
      <c r="IC102" s="119"/>
      <c r="ID102" s="119"/>
      <c r="IE102" s="119"/>
      <c r="IF102" s="119"/>
      <c r="IG102" s="119"/>
      <c r="IH102" s="119"/>
      <c r="II102" s="119"/>
      <c r="IJ102" s="119"/>
      <c r="IK102" s="119"/>
      <c r="IL102" s="119"/>
      <c r="IM102" s="119"/>
      <c r="IN102" s="119"/>
      <c r="IO102" s="119"/>
      <c r="IP102" s="119"/>
      <c r="IQ102" s="119"/>
      <c r="IR102" s="119"/>
      <c r="IS102" s="119"/>
      <c r="IT102" s="119"/>
      <c r="IU102" s="119"/>
      <c r="IV102" s="119"/>
    </row>
    <row r="103" spans="5:256" s="50" customFormat="1" ht="12.75">
      <c r="E103" s="47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  <c r="FE103" s="119"/>
      <c r="FF103" s="119"/>
      <c r="FG103" s="119"/>
      <c r="FH103" s="119"/>
      <c r="FI103" s="119"/>
      <c r="FJ103" s="119"/>
      <c r="FK103" s="119"/>
      <c r="FL103" s="119"/>
      <c r="FM103" s="119"/>
      <c r="FN103" s="119"/>
      <c r="FO103" s="119"/>
      <c r="FP103" s="119"/>
      <c r="FQ103" s="119"/>
      <c r="FR103" s="119"/>
      <c r="FS103" s="119"/>
      <c r="FT103" s="119"/>
      <c r="FU103" s="119"/>
      <c r="FV103" s="119"/>
      <c r="FW103" s="119"/>
      <c r="FX103" s="119"/>
      <c r="FY103" s="119"/>
      <c r="FZ103" s="119"/>
      <c r="GA103" s="119"/>
      <c r="GB103" s="119"/>
      <c r="GC103" s="119"/>
      <c r="GD103" s="119"/>
      <c r="GE103" s="119"/>
      <c r="GF103" s="119"/>
      <c r="GG103" s="119"/>
      <c r="GH103" s="119"/>
      <c r="GI103" s="119"/>
      <c r="GJ103" s="119"/>
      <c r="GK103" s="119"/>
      <c r="GL103" s="119"/>
      <c r="GM103" s="119"/>
      <c r="GN103" s="119"/>
      <c r="GO103" s="119"/>
      <c r="GP103" s="119"/>
      <c r="GQ103" s="119"/>
      <c r="GR103" s="119"/>
      <c r="GS103" s="119"/>
      <c r="GT103" s="119"/>
      <c r="GU103" s="119"/>
      <c r="GV103" s="119"/>
      <c r="GW103" s="119"/>
      <c r="GX103" s="119"/>
      <c r="GY103" s="119"/>
      <c r="GZ103" s="119"/>
      <c r="HA103" s="119"/>
      <c r="HB103" s="119"/>
      <c r="HC103" s="119"/>
      <c r="HD103" s="119"/>
      <c r="HE103" s="119"/>
      <c r="HF103" s="119"/>
      <c r="HG103" s="119"/>
      <c r="HH103" s="119"/>
      <c r="HI103" s="119"/>
      <c r="HJ103" s="119"/>
      <c r="HK103" s="119"/>
      <c r="HL103" s="119"/>
      <c r="HM103" s="119"/>
      <c r="HN103" s="119"/>
      <c r="HO103" s="119"/>
      <c r="HP103" s="119"/>
      <c r="HQ103" s="119"/>
      <c r="HR103" s="119"/>
      <c r="HS103" s="119"/>
      <c r="HT103" s="119"/>
      <c r="HU103" s="119"/>
      <c r="HV103" s="119"/>
      <c r="HW103" s="119"/>
      <c r="HX103" s="119"/>
      <c r="HY103" s="119"/>
      <c r="HZ103" s="119"/>
      <c r="IA103" s="119"/>
      <c r="IB103" s="119"/>
      <c r="IC103" s="119"/>
      <c r="ID103" s="119"/>
      <c r="IE103" s="119"/>
      <c r="IF103" s="119"/>
      <c r="IG103" s="119"/>
      <c r="IH103" s="119"/>
      <c r="II103" s="119"/>
      <c r="IJ103" s="119"/>
      <c r="IK103" s="119"/>
      <c r="IL103" s="119"/>
      <c r="IM103" s="119"/>
      <c r="IN103" s="119"/>
      <c r="IO103" s="119"/>
      <c r="IP103" s="119"/>
      <c r="IQ103" s="119"/>
      <c r="IR103" s="119"/>
      <c r="IS103" s="119"/>
      <c r="IT103" s="119"/>
      <c r="IU103" s="119"/>
      <c r="IV103" s="119"/>
    </row>
    <row r="104" spans="5:256" s="50" customFormat="1" ht="12.75">
      <c r="E104" s="47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19"/>
      <c r="EU104" s="119"/>
      <c r="EV104" s="119"/>
      <c r="EW104" s="119"/>
      <c r="EX104" s="119"/>
      <c r="EY104" s="119"/>
      <c r="EZ104" s="119"/>
      <c r="FA104" s="119"/>
      <c r="FB104" s="119"/>
      <c r="FC104" s="119"/>
      <c r="FD104" s="119"/>
      <c r="FE104" s="119"/>
      <c r="FF104" s="119"/>
      <c r="FG104" s="119"/>
      <c r="FH104" s="119"/>
      <c r="FI104" s="119"/>
      <c r="FJ104" s="119"/>
      <c r="FK104" s="119"/>
      <c r="FL104" s="119"/>
      <c r="FM104" s="119"/>
      <c r="FN104" s="119"/>
      <c r="FO104" s="119"/>
      <c r="FP104" s="119"/>
      <c r="FQ104" s="119"/>
      <c r="FR104" s="119"/>
      <c r="FS104" s="119"/>
      <c r="FT104" s="119"/>
      <c r="FU104" s="119"/>
      <c r="FV104" s="119"/>
      <c r="FW104" s="119"/>
      <c r="FX104" s="119"/>
      <c r="FY104" s="119"/>
      <c r="FZ104" s="119"/>
      <c r="GA104" s="119"/>
      <c r="GB104" s="119"/>
      <c r="GC104" s="119"/>
      <c r="GD104" s="119"/>
      <c r="GE104" s="119"/>
      <c r="GF104" s="119"/>
      <c r="GG104" s="119"/>
      <c r="GH104" s="119"/>
      <c r="GI104" s="119"/>
      <c r="GJ104" s="119"/>
      <c r="GK104" s="119"/>
      <c r="GL104" s="119"/>
      <c r="GM104" s="119"/>
      <c r="GN104" s="119"/>
      <c r="GO104" s="119"/>
      <c r="GP104" s="119"/>
      <c r="GQ104" s="119"/>
      <c r="GR104" s="119"/>
      <c r="GS104" s="119"/>
      <c r="GT104" s="119"/>
      <c r="GU104" s="119"/>
      <c r="GV104" s="119"/>
      <c r="GW104" s="119"/>
      <c r="GX104" s="119"/>
      <c r="GY104" s="119"/>
      <c r="GZ104" s="119"/>
      <c r="HA104" s="119"/>
      <c r="HB104" s="119"/>
      <c r="HC104" s="119"/>
      <c r="HD104" s="119"/>
      <c r="HE104" s="119"/>
      <c r="HF104" s="119"/>
      <c r="HG104" s="119"/>
      <c r="HH104" s="119"/>
      <c r="HI104" s="119"/>
      <c r="HJ104" s="119"/>
      <c r="HK104" s="119"/>
      <c r="HL104" s="119"/>
      <c r="HM104" s="119"/>
      <c r="HN104" s="119"/>
      <c r="HO104" s="119"/>
      <c r="HP104" s="119"/>
      <c r="HQ104" s="119"/>
      <c r="HR104" s="119"/>
      <c r="HS104" s="119"/>
      <c r="HT104" s="119"/>
      <c r="HU104" s="119"/>
      <c r="HV104" s="119"/>
      <c r="HW104" s="119"/>
      <c r="HX104" s="119"/>
      <c r="HY104" s="119"/>
      <c r="HZ104" s="119"/>
      <c r="IA104" s="119"/>
      <c r="IB104" s="119"/>
      <c r="IC104" s="119"/>
      <c r="ID104" s="119"/>
      <c r="IE104" s="119"/>
      <c r="IF104" s="119"/>
      <c r="IG104" s="119"/>
      <c r="IH104" s="119"/>
      <c r="II104" s="119"/>
      <c r="IJ104" s="119"/>
      <c r="IK104" s="119"/>
      <c r="IL104" s="119"/>
      <c r="IM104" s="119"/>
      <c r="IN104" s="119"/>
      <c r="IO104" s="119"/>
      <c r="IP104" s="119"/>
      <c r="IQ104" s="119"/>
      <c r="IR104" s="119"/>
      <c r="IS104" s="119"/>
      <c r="IT104" s="119"/>
      <c r="IU104" s="119"/>
      <c r="IV104" s="119"/>
    </row>
    <row r="105" spans="5:256" s="50" customFormat="1" ht="12.75">
      <c r="E105" s="47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19"/>
      <c r="ES105" s="119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119"/>
      <c r="FI105" s="119"/>
      <c r="FJ105" s="119"/>
      <c r="FK105" s="119"/>
      <c r="FL105" s="119"/>
      <c r="FM105" s="119"/>
      <c r="FN105" s="119"/>
      <c r="FO105" s="119"/>
      <c r="FP105" s="119"/>
      <c r="FQ105" s="119"/>
      <c r="FR105" s="119"/>
      <c r="FS105" s="119"/>
      <c r="FT105" s="119"/>
      <c r="FU105" s="119"/>
      <c r="FV105" s="119"/>
      <c r="FW105" s="119"/>
      <c r="FX105" s="119"/>
      <c r="FY105" s="119"/>
      <c r="FZ105" s="119"/>
      <c r="GA105" s="119"/>
      <c r="GB105" s="119"/>
      <c r="GC105" s="119"/>
      <c r="GD105" s="119"/>
      <c r="GE105" s="119"/>
      <c r="GF105" s="119"/>
      <c r="GG105" s="119"/>
      <c r="GH105" s="119"/>
      <c r="GI105" s="119"/>
      <c r="GJ105" s="119"/>
      <c r="GK105" s="119"/>
      <c r="GL105" s="119"/>
      <c r="GM105" s="119"/>
      <c r="GN105" s="119"/>
      <c r="GO105" s="119"/>
      <c r="GP105" s="119"/>
      <c r="GQ105" s="119"/>
      <c r="GR105" s="119"/>
      <c r="GS105" s="119"/>
      <c r="GT105" s="119"/>
      <c r="GU105" s="119"/>
      <c r="GV105" s="119"/>
      <c r="GW105" s="119"/>
      <c r="GX105" s="119"/>
      <c r="GY105" s="119"/>
      <c r="GZ105" s="119"/>
      <c r="HA105" s="119"/>
      <c r="HB105" s="119"/>
      <c r="HC105" s="119"/>
      <c r="HD105" s="119"/>
      <c r="HE105" s="119"/>
      <c r="HF105" s="119"/>
      <c r="HG105" s="119"/>
      <c r="HH105" s="119"/>
      <c r="HI105" s="119"/>
      <c r="HJ105" s="119"/>
      <c r="HK105" s="119"/>
      <c r="HL105" s="119"/>
      <c r="HM105" s="119"/>
      <c r="HN105" s="119"/>
      <c r="HO105" s="119"/>
      <c r="HP105" s="119"/>
      <c r="HQ105" s="119"/>
      <c r="HR105" s="119"/>
      <c r="HS105" s="119"/>
      <c r="HT105" s="119"/>
      <c r="HU105" s="119"/>
      <c r="HV105" s="119"/>
      <c r="HW105" s="119"/>
      <c r="HX105" s="119"/>
      <c r="HY105" s="119"/>
      <c r="HZ105" s="119"/>
      <c r="IA105" s="119"/>
      <c r="IB105" s="119"/>
      <c r="IC105" s="119"/>
      <c r="ID105" s="119"/>
      <c r="IE105" s="119"/>
      <c r="IF105" s="119"/>
      <c r="IG105" s="119"/>
      <c r="IH105" s="119"/>
      <c r="II105" s="119"/>
      <c r="IJ105" s="119"/>
      <c r="IK105" s="119"/>
      <c r="IL105" s="119"/>
      <c r="IM105" s="119"/>
      <c r="IN105" s="119"/>
      <c r="IO105" s="119"/>
      <c r="IP105" s="119"/>
      <c r="IQ105" s="119"/>
      <c r="IR105" s="119"/>
      <c r="IS105" s="119"/>
      <c r="IT105" s="119"/>
      <c r="IU105" s="119"/>
      <c r="IV105" s="119"/>
    </row>
    <row r="106" spans="5:256" s="50" customFormat="1" ht="12.75">
      <c r="E106" s="47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  <c r="EP106" s="119"/>
      <c r="EQ106" s="119"/>
      <c r="ER106" s="119"/>
      <c r="ES106" s="119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19"/>
      <c r="FF106" s="119"/>
      <c r="FG106" s="119"/>
      <c r="FH106" s="119"/>
      <c r="FI106" s="119"/>
      <c r="FJ106" s="119"/>
      <c r="FK106" s="119"/>
      <c r="FL106" s="119"/>
      <c r="FM106" s="119"/>
      <c r="FN106" s="119"/>
      <c r="FO106" s="119"/>
      <c r="FP106" s="119"/>
      <c r="FQ106" s="119"/>
      <c r="FR106" s="119"/>
      <c r="FS106" s="119"/>
      <c r="FT106" s="119"/>
      <c r="FU106" s="119"/>
      <c r="FV106" s="119"/>
      <c r="FW106" s="119"/>
      <c r="FX106" s="119"/>
      <c r="FY106" s="119"/>
      <c r="FZ106" s="119"/>
      <c r="GA106" s="119"/>
      <c r="GB106" s="119"/>
      <c r="GC106" s="119"/>
      <c r="GD106" s="119"/>
      <c r="GE106" s="119"/>
      <c r="GF106" s="119"/>
      <c r="GG106" s="119"/>
      <c r="GH106" s="119"/>
      <c r="GI106" s="119"/>
      <c r="GJ106" s="119"/>
      <c r="GK106" s="119"/>
      <c r="GL106" s="119"/>
      <c r="GM106" s="119"/>
      <c r="GN106" s="119"/>
      <c r="GO106" s="119"/>
      <c r="GP106" s="119"/>
      <c r="GQ106" s="119"/>
      <c r="GR106" s="119"/>
      <c r="GS106" s="119"/>
      <c r="GT106" s="119"/>
      <c r="GU106" s="119"/>
      <c r="GV106" s="119"/>
      <c r="GW106" s="119"/>
      <c r="GX106" s="119"/>
      <c r="GY106" s="119"/>
      <c r="GZ106" s="119"/>
      <c r="HA106" s="119"/>
      <c r="HB106" s="119"/>
      <c r="HC106" s="119"/>
      <c r="HD106" s="119"/>
      <c r="HE106" s="119"/>
      <c r="HF106" s="119"/>
      <c r="HG106" s="119"/>
      <c r="HH106" s="119"/>
      <c r="HI106" s="119"/>
      <c r="HJ106" s="119"/>
      <c r="HK106" s="119"/>
      <c r="HL106" s="119"/>
      <c r="HM106" s="119"/>
      <c r="HN106" s="119"/>
      <c r="HO106" s="119"/>
      <c r="HP106" s="119"/>
      <c r="HQ106" s="119"/>
      <c r="HR106" s="119"/>
      <c r="HS106" s="119"/>
      <c r="HT106" s="119"/>
      <c r="HU106" s="119"/>
      <c r="HV106" s="119"/>
      <c r="HW106" s="119"/>
      <c r="HX106" s="119"/>
      <c r="HY106" s="119"/>
      <c r="HZ106" s="119"/>
      <c r="IA106" s="119"/>
      <c r="IB106" s="119"/>
      <c r="IC106" s="119"/>
      <c r="ID106" s="119"/>
      <c r="IE106" s="119"/>
      <c r="IF106" s="119"/>
      <c r="IG106" s="119"/>
      <c r="IH106" s="119"/>
      <c r="II106" s="119"/>
      <c r="IJ106" s="119"/>
      <c r="IK106" s="119"/>
      <c r="IL106" s="119"/>
      <c r="IM106" s="119"/>
      <c r="IN106" s="119"/>
      <c r="IO106" s="119"/>
      <c r="IP106" s="119"/>
      <c r="IQ106" s="119"/>
      <c r="IR106" s="119"/>
      <c r="IS106" s="119"/>
      <c r="IT106" s="119"/>
      <c r="IU106" s="119"/>
      <c r="IV106" s="119"/>
    </row>
    <row r="107" spans="5:256" s="50" customFormat="1" ht="12.75">
      <c r="E107" s="47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/>
      <c r="FY107" s="119"/>
      <c r="FZ107" s="119"/>
      <c r="GA107" s="119"/>
      <c r="GB107" s="119"/>
      <c r="GC107" s="119"/>
      <c r="GD107" s="119"/>
      <c r="GE107" s="119"/>
      <c r="GF107" s="119"/>
      <c r="GG107" s="119"/>
      <c r="GH107" s="119"/>
      <c r="GI107" s="119"/>
      <c r="GJ107" s="119"/>
      <c r="GK107" s="119"/>
      <c r="GL107" s="119"/>
      <c r="GM107" s="119"/>
      <c r="GN107" s="119"/>
      <c r="GO107" s="119"/>
      <c r="GP107" s="119"/>
      <c r="GQ107" s="119"/>
      <c r="GR107" s="119"/>
      <c r="GS107" s="119"/>
      <c r="GT107" s="119"/>
      <c r="GU107" s="119"/>
      <c r="GV107" s="119"/>
      <c r="GW107" s="119"/>
      <c r="GX107" s="119"/>
      <c r="GY107" s="119"/>
      <c r="GZ107" s="119"/>
      <c r="HA107" s="119"/>
      <c r="HB107" s="119"/>
      <c r="HC107" s="119"/>
      <c r="HD107" s="119"/>
      <c r="HE107" s="119"/>
      <c r="HF107" s="119"/>
      <c r="HG107" s="119"/>
      <c r="HH107" s="119"/>
      <c r="HI107" s="119"/>
      <c r="HJ107" s="119"/>
      <c r="HK107" s="119"/>
      <c r="HL107" s="119"/>
      <c r="HM107" s="119"/>
      <c r="HN107" s="119"/>
      <c r="HO107" s="119"/>
      <c r="HP107" s="119"/>
      <c r="HQ107" s="119"/>
      <c r="HR107" s="119"/>
      <c r="HS107" s="119"/>
      <c r="HT107" s="119"/>
      <c r="HU107" s="119"/>
      <c r="HV107" s="119"/>
      <c r="HW107" s="119"/>
      <c r="HX107" s="119"/>
      <c r="HY107" s="119"/>
      <c r="HZ107" s="119"/>
      <c r="IA107" s="119"/>
      <c r="IB107" s="119"/>
      <c r="IC107" s="119"/>
      <c r="ID107" s="119"/>
      <c r="IE107" s="119"/>
      <c r="IF107" s="119"/>
      <c r="IG107" s="119"/>
      <c r="IH107" s="119"/>
      <c r="II107" s="119"/>
      <c r="IJ107" s="119"/>
      <c r="IK107" s="119"/>
      <c r="IL107" s="119"/>
      <c r="IM107" s="119"/>
      <c r="IN107" s="119"/>
      <c r="IO107" s="119"/>
      <c r="IP107" s="119"/>
      <c r="IQ107" s="119"/>
      <c r="IR107" s="119"/>
      <c r="IS107" s="119"/>
      <c r="IT107" s="119"/>
      <c r="IU107" s="119"/>
      <c r="IV107" s="119"/>
    </row>
    <row r="108" spans="5:256" s="50" customFormat="1" ht="12.75">
      <c r="E108" s="47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19"/>
      <c r="FK108" s="119"/>
      <c r="FL108" s="119"/>
      <c r="FM108" s="119"/>
      <c r="FN108" s="119"/>
      <c r="FO108" s="119"/>
      <c r="FP108" s="119"/>
      <c r="FQ108" s="119"/>
      <c r="FR108" s="119"/>
      <c r="FS108" s="119"/>
      <c r="FT108" s="119"/>
      <c r="FU108" s="119"/>
      <c r="FV108" s="119"/>
      <c r="FW108" s="119"/>
      <c r="FX108" s="119"/>
      <c r="FY108" s="119"/>
      <c r="FZ108" s="119"/>
      <c r="GA108" s="119"/>
      <c r="GB108" s="119"/>
      <c r="GC108" s="119"/>
      <c r="GD108" s="119"/>
      <c r="GE108" s="119"/>
      <c r="GF108" s="119"/>
      <c r="GG108" s="119"/>
      <c r="GH108" s="119"/>
      <c r="GI108" s="119"/>
      <c r="GJ108" s="119"/>
      <c r="GK108" s="119"/>
      <c r="GL108" s="119"/>
      <c r="GM108" s="119"/>
      <c r="GN108" s="119"/>
      <c r="GO108" s="119"/>
      <c r="GP108" s="119"/>
      <c r="GQ108" s="119"/>
      <c r="GR108" s="119"/>
      <c r="GS108" s="119"/>
      <c r="GT108" s="119"/>
      <c r="GU108" s="119"/>
      <c r="GV108" s="119"/>
      <c r="GW108" s="119"/>
      <c r="GX108" s="119"/>
      <c r="GY108" s="119"/>
      <c r="GZ108" s="119"/>
      <c r="HA108" s="119"/>
      <c r="HB108" s="119"/>
      <c r="HC108" s="119"/>
      <c r="HD108" s="119"/>
      <c r="HE108" s="119"/>
      <c r="HF108" s="119"/>
      <c r="HG108" s="119"/>
      <c r="HH108" s="119"/>
      <c r="HI108" s="119"/>
      <c r="HJ108" s="119"/>
      <c r="HK108" s="119"/>
      <c r="HL108" s="119"/>
      <c r="HM108" s="119"/>
      <c r="HN108" s="119"/>
      <c r="HO108" s="119"/>
      <c r="HP108" s="119"/>
      <c r="HQ108" s="119"/>
      <c r="HR108" s="119"/>
      <c r="HS108" s="119"/>
      <c r="HT108" s="119"/>
      <c r="HU108" s="119"/>
      <c r="HV108" s="119"/>
      <c r="HW108" s="119"/>
      <c r="HX108" s="119"/>
      <c r="HY108" s="119"/>
      <c r="HZ108" s="119"/>
      <c r="IA108" s="119"/>
      <c r="IB108" s="119"/>
      <c r="IC108" s="119"/>
      <c r="ID108" s="119"/>
      <c r="IE108" s="119"/>
      <c r="IF108" s="119"/>
      <c r="IG108" s="119"/>
      <c r="IH108" s="119"/>
      <c r="II108" s="119"/>
      <c r="IJ108" s="119"/>
      <c r="IK108" s="119"/>
      <c r="IL108" s="119"/>
      <c r="IM108" s="119"/>
      <c r="IN108" s="119"/>
      <c r="IO108" s="119"/>
      <c r="IP108" s="119"/>
      <c r="IQ108" s="119"/>
      <c r="IR108" s="119"/>
      <c r="IS108" s="119"/>
      <c r="IT108" s="119"/>
      <c r="IU108" s="119"/>
      <c r="IV108" s="119"/>
    </row>
    <row r="109" spans="5:256" s="50" customFormat="1" ht="12.75">
      <c r="E109" s="47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19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19"/>
      <c r="FJ109" s="119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  <c r="FW109" s="119"/>
      <c r="FX109" s="119"/>
      <c r="FY109" s="119"/>
      <c r="FZ109" s="119"/>
      <c r="GA109" s="119"/>
      <c r="GB109" s="119"/>
      <c r="GC109" s="119"/>
      <c r="GD109" s="119"/>
      <c r="GE109" s="119"/>
      <c r="GF109" s="119"/>
      <c r="GG109" s="119"/>
      <c r="GH109" s="119"/>
      <c r="GI109" s="119"/>
      <c r="GJ109" s="119"/>
      <c r="GK109" s="119"/>
      <c r="GL109" s="119"/>
      <c r="GM109" s="119"/>
      <c r="GN109" s="119"/>
      <c r="GO109" s="119"/>
      <c r="GP109" s="119"/>
      <c r="GQ109" s="119"/>
      <c r="GR109" s="119"/>
      <c r="GS109" s="119"/>
      <c r="GT109" s="119"/>
      <c r="GU109" s="119"/>
      <c r="GV109" s="119"/>
      <c r="GW109" s="119"/>
      <c r="GX109" s="119"/>
      <c r="GY109" s="119"/>
      <c r="GZ109" s="119"/>
      <c r="HA109" s="119"/>
      <c r="HB109" s="119"/>
      <c r="HC109" s="119"/>
      <c r="HD109" s="119"/>
      <c r="HE109" s="119"/>
      <c r="HF109" s="119"/>
      <c r="HG109" s="119"/>
      <c r="HH109" s="119"/>
      <c r="HI109" s="119"/>
      <c r="HJ109" s="119"/>
      <c r="HK109" s="119"/>
      <c r="HL109" s="119"/>
      <c r="HM109" s="119"/>
      <c r="HN109" s="119"/>
      <c r="HO109" s="119"/>
      <c r="HP109" s="119"/>
      <c r="HQ109" s="119"/>
      <c r="HR109" s="119"/>
      <c r="HS109" s="119"/>
      <c r="HT109" s="119"/>
      <c r="HU109" s="119"/>
      <c r="HV109" s="119"/>
      <c r="HW109" s="119"/>
      <c r="HX109" s="119"/>
      <c r="HY109" s="119"/>
      <c r="HZ109" s="119"/>
      <c r="IA109" s="119"/>
      <c r="IB109" s="119"/>
      <c r="IC109" s="119"/>
      <c r="ID109" s="119"/>
      <c r="IE109" s="119"/>
      <c r="IF109" s="119"/>
      <c r="IG109" s="119"/>
      <c r="IH109" s="119"/>
      <c r="II109" s="119"/>
      <c r="IJ109" s="119"/>
      <c r="IK109" s="119"/>
      <c r="IL109" s="119"/>
      <c r="IM109" s="119"/>
      <c r="IN109" s="119"/>
      <c r="IO109" s="119"/>
      <c r="IP109" s="119"/>
      <c r="IQ109" s="119"/>
      <c r="IR109" s="119"/>
      <c r="IS109" s="119"/>
      <c r="IT109" s="119"/>
      <c r="IU109" s="119"/>
      <c r="IV109" s="119"/>
    </row>
    <row r="110" spans="5:256" s="50" customFormat="1" ht="12.75">
      <c r="E110" s="47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19"/>
      <c r="EH110" s="119"/>
      <c r="EI110" s="119"/>
      <c r="EJ110" s="119"/>
      <c r="EK110" s="119"/>
      <c r="EL110" s="119"/>
      <c r="EM110" s="119"/>
      <c r="EN110" s="119"/>
      <c r="EO110" s="119"/>
      <c r="EP110" s="119"/>
      <c r="EQ110" s="119"/>
      <c r="ER110" s="119"/>
      <c r="ES110" s="119"/>
      <c r="ET110" s="119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19"/>
      <c r="FF110" s="119"/>
      <c r="FG110" s="119"/>
      <c r="FH110" s="119"/>
      <c r="FI110" s="119"/>
      <c r="FJ110" s="119"/>
      <c r="FK110" s="119"/>
      <c r="FL110" s="119"/>
      <c r="FM110" s="119"/>
      <c r="FN110" s="119"/>
      <c r="FO110" s="119"/>
      <c r="FP110" s="119"/>
      <c r="FQ110" s="119"/>
      <c r="FR110" s="119"/>
      <c r="FS110" s="119"/>
      <c r="FT110" s="119"/>
      <c r="FU110" s="119"/>
      <c r="FV110" s="119"/>
      <c r="FW110" s="119"/>
      <c r="FX110" s="119"/>
      <c r="FY110" s="119"/>
      <c r="FZ110" s="119"/>
      <c r="GA110" s="119"/>
      <c r="GB110" s="119"/>
      <c r="GC110" s="119"/>
      <c r="GD110" s="119"/>
      <c r="GE110" s="119"/>
      <c r="GF110" s="119"/>
      <c r="GG110" s="119"/>
      <c r="GH110" s="119"/>
      <c r="GI110" s="119"/>
      <c r="GJ110" s="119"/>
      <c r="GK110" s="119"/>
      <c r="GL110" s="119"/>
      <c r="GM110" s="119"/>
      <c r="GN110" s="119"/>
      <c r="GO110" s="119"/>
      <c r="GP110" s="119"/>
      <c r="GQ110" s="119"/>
      <c r="GR110" s="119"/>
      <c r="GS110" s="119"/>
      <c r="GT110" s="119"/>
      <c r="GU110" s="119"/>
      <c r="GV110" s="119"/>
      <c r="GW110" s="119"/>
      <c r="GX110" s="119"/>
      <c r="GY110" s="119"/>
      <c r="GZ110" s="119"/>
      <c r="HA110" s="119"/>
      <c r="HB110" s="119"/>
      <c r="HC110" s="119"/>
      <c r="HD110" s="119"/>
      <c r="HE110" s="119"/>
      <c r="HF110" s="119"/>
      <c r="HG110" s="119"/>
      <c r="HH110" s="119"/>
      <c r="HI110" s="119"/>
      <c r="HJ110" s="119"/>
      <c r="HK110" s="119"/>
      <c r="HL110" s="119"/>
      <c r="HM110" s="119"/>
      <c r="HN110" s="119"/>
      <c r="HO110" s="119"/>
      <c r="HP110" s="119"/>
      <c r="HQ110" s="119"/>
      <c r="HR110" s="119"/>
      <c r="HS110" s="119"/>
      <c r="HT110" s="119"/>
      <c r="HU110" s="119"/>
      <c r="HV110" s="119"/>
      <c r="HW110" s="119"/>
      <c r="HX110" s="119"/>
      <c r="HY110" s="119"/>
      <c r="HZ110" s="119"/>
      <c r="IA110" s="119"/>
      <c r="IB110" s="119"/>
      <c r="IC110" s="119"/>
      <c r="ID110" s="119"/>
      <c r="IE110" s="119"/>
      <c r="IF110" s="119"/>
      <c r="IG110" s="119"/>
      <c r="IH110" s="119"/>
      <c r="II110" s="119"/>
      <c r="IJ110" s="119"/>
      <c r="IK110" s="119"/>
      <c r="IL110" s="119"/>
      <c r="IM110" s="119"/>
      <c r="IN110" s="119"/>
      <c r="IO110" s="119"/>
      <c r="IP110" s="119"/>
      <c r="IQ110" s="119"/>
      <c r="IR110" s="119"/>
      <c r="IS110" s="119"/>
      <c r="IT110" s="119"/>
      <c r="IU110" s="119"/>
      <c r="IV110" s="119"/>
    </row>
    <row r="111" spans="5:256" s="50" customFormat="1" ht="12.75">
      <c r="E111" s="47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19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19"/>
      <c r="FF111" s="119"/>
      <c r="FG111" s="119"/>
      <c r="FH111" s="119"/>
      <c r="FI111" s="119"/>
      <c r="FJ111" s="119"/>
      <c r="FK111" s="119"/>
      <c r="FL111" s="119"/>
      <c r="FM111" s="119"/>
      <c r="FN111" s="119"/>
      <c r="FO111" s="119"/>
      <c r="FP111" s="119"/>
      <c r="FQ111" s="119"/>
      <c r="FR111" s="119"/>
      <c r="FS111" s="119"/>
      <c r="FT111" s="119"/>
      <c r="FU111" s="119"/>
      <c r="FV111" s="119"/>
      <c r="FW111" s="119"/>
      <c r="FX111" s="119"/>
      <c r="FY111" s="119"/>
      <c r="FZ111" s="119"/>
      <c r="GA111" s="119"/>
      <c r="GB111" s="119"/>
      <c r="GC111" s="119"/>
      <c r="GD111" s="119"/>
      <c r="GE111" s="119"/>
      <c r="GF111" s="119"/>
      <c r="GG111" s="119"/>
      <c r="GH111" s="119"/>
      <c r="GI111" s="119"/>
      <c r="GJ111" s="119"/>
      <c r="GK111" s="119"/>
      <c r="GL111" s="119"/>
      <c r="GM111" s="119"/>
      <c r="GN111" s="119"/>
      <c r="GO111" s="119"/>
      <c r="GP111" s="119"/>
      <c r="GQ111" s="119"/>
      <c r="GR111" s="119"/>
      <c r="GS111" s="119"/>
      <c r="GT111" s="119"/>
      <c r="GU111" s="119"/>
      <c r="GV111" s="119"/>
      <c r="GW111" s="119"/>
      <c r="GX111" s="119"/>
      <c r="GY111" s="119"/>
      <c r="GZ111" s="119"/>
      <c r="HA111" s="119"/>
      <c r="HB111" s="119"/>
      <c r="HC111" s="119"/>
      <c r="HD111" s="119"/>
      <c r="HE111" s="119"/>
      <c r="HF111" s="119"/>
      <c r="HG111" s="119"/>
      <c r="HH111" s="119"/>
      <c r="HI111" s="119"/>
      <c r="HJ111" s="119"/>
      <c r="HK111" s="119"/>
      <c r="HL111" s="119"/>
      <c r="HM111" s="119"/>
      <c r="HN111" s="119"/>
      <c r="HO111" s="119"/>
      <c r="HP111" s="119"/>
      <c r="HQ111" s="119"/>
      <c r="HR111" s="119"/>
      <c r="HS111" s="119"/>
      <c r="HT111" s="119"/>
      <c r="HU111" s="119"/>
      <c r="HV111" s="119"/>
      <c r="HW111" s="119"/>
      <c r="HX111" s="119"/>
      <c r="HY111" s="119"/>
      <c r="HZ111" s="119"/>
      <c r="IA111" s="119"/>
      <c r="IB111" s="119"/>
      <c r="IC111" s="119"/>
      <c r="ID111" s="119"/>
      <c r="IE111" s="119"/>
      <c r="IF111" s="119"/>
      <c r="IG111" s="119"/>
      <c r="IH111" s="119"/>
      <c r="II111" s="119"/>
      <c r="IJ111" s="119"/>
      <c r="IK111" s="119"/>
      <c r="IL111" s="119"/>
      <c r="IM111" s="119"/>
      <c r="IN111" s="119"/>
      <c r="IO111" s="119"/>
      <c r="IP111" s="119"/>
      <c r="IQ111" s="119"/>
      <c r="IR111" s="119"/>
      <c r="IS111" s="119"/>
      <c r="IT111" s="119"/>
      <c r="IU111" s="119"/>
      <c r="IV111" s="119"/>
    </row>
    <row r="112" spans="5:256" s="50" customFormat="1" ht="12.75">
      <c r="E112" s="47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9"/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  <c r="EP112" s="119"/>
      <c r="EQ112" s="119"/>
      <c r="ER112" s="119"/>
      <c r="ES112" s="119"/>
      <c r="ET112" s="119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19"/>
      <c r="FF112" s="119"/>
      <c r="FG112" s="119"/>
      <c r="FH112" s="119"/>
      <c r="FI112" s="119"/>
      <c r="FJ112" s="119"/>
      <c r="FK112" s="119"/>
      <c r="FL112" s="119"/>
      <c r="FM112" s="119"/>
      <c r="FN112" s="119"/>
      <c r="FO112" s="119"/>
      <c r="FP112" s="119"/>
      <c r="FQ112" s="119"/>
      <c r="FR112" s="119"/>
      <c r="FS112" s="119"/>
      <c r="FT112" s="119"/>
      <c r="FU112" s="119"/>
      <c r="FV112" s="119"/>
      <c r="FW112" s="119"/>
      <c r="FX112" s="119"/>
      <c r="FY112" s="119"/>
      <c r="FZ112" s="119"/>
      <c r="GA112" s="119"/>
      <c r="GB112" s="119"/>
      <c r="GC112" s="119"/>
      <c r="GD112" s="119"/>
      <c r="GE112" s="119"/>
      <c r="GF112" s="119"/>
      <c r="GG112" s="119"/>
      <c r="GH112" s="119"/>
      <c r="GI112" s="119"/>
      <c r="GJ112" s="119"/>
      <c r="GK112" s="119"/>
      <c r="GL112" s="119"/>
      <c r="GM112" s="119"/>
      <c r="GN112" s="119"/>
      <c r="GO112" s="119"/>
      <c r="GP112" s="119"/>
      <c r="GQ112" s="119"/>
      <c r="GR112" s="119"/>
      <c r="GS112" s="119"/>
      <c r="GT112" s="119"/>
      <c r="GU112" s="119"/>
      <c r="GV112" s="119"/>
      <c r="GW112" s="119"/>
      <c r="GX112" s="119"/>
      <c r="GY112" s="119"/>
      <c r="GZ112" s="119"/>
      <c r="HA112" s="119"/>
      <c r="HB112" s="119"/>
      <c r="HC112" s="119"/>
      <c r="HD112" s="119"/>
      <c r="HE112" s="119"/>
      <c r="HF112" s="119"/>
      <c r="HG112" s="119"/>
      <c r="HH112" s="119"/>
      <c r="HI112" s="119"/>
      <c r="HJ112" s="119"/>
      <c r="HK112" s="119"/>
      <c r="HL112" s="119"/>
      <c r="HM112" s="119"/>
      <c r="HN112" s="119"/>
      <c r="HO112" s="119"/>
      <c r="HP112" s="119"/>
      <c r="HQ112" s="119"/>
      <c r="HR112" s="119"/>
      <c r="HS112" s="119"/>
      <c r="HT112" s="119"/>
      <c r="HU112" s="119"/>
      <c r="HV112" s="119"/>
      <c r="HW112" s="119"/>
      <c r="HX112" s="119"/>
      <c r="HY112" s="119"/>
      <c r="HZ112" s="119"/>
      <c r="IA112" s="119"/>
      <c r="IB112" s="119"/>
      <c r="IC112" s="119"/>
      <c r="ID112" s="119"/>
      <c r="IE112" s="119"/>
      <c r="IF112" s="119"/>
      <c r="IG112" s="119"/>
      <c r="IH112" s="119"/>
      <c r="II112" s="119"/>
      <c r="IJ112" s="119"/>
      <c r="IK112" s="119"/>
      <c r="IL112" s="119"/>
      <c r="IM112" s="119"/>
      <c r="IN112" s="119"/>
      <c r="IO112" s="119"/>
      <c r="IP112" s="119"/>
      <c r="IQ112" s="119"/>
      <c r="IR112" s="119"/>
      <c r="IS112" s="119"/>
      <c r="IT112" s="119"/>
      <c r="IU112" s="119"/>
      <c r="IV112" s="119"/>
    </row>
    <row r="113" spans="5:256" s="50" customFormat="1" ht="12.75">
      <c r="E113" s="47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19"/>
      <c r="DT113" s="119"/>
      <c r="DU113" s="119"/>
      <c r="DV113" s="119"/>
      <c r="DW113" s="119"/>
      <c r="DX113" s="119"/>
      <c r="DY113" s="119"/>
      <c r="DZ113" s="119"/>
      <c r="EA113" s="119"/>
      <c r="EB113" s="119"/>
      <c r="EC113" s="119"/>
      <c r="ED113" s="119"/>
      <c r="EE113" s="119"/>
      <c r="EF113" s="119"/>
      <c r="EG113" s="119"/>
      <c r="EH113" s="119"/>
      <c r="EI113" s="119"/>
      <c r="EJ113" s="119"/>
      <c r="EK113" s="119"/>
      <c r="EL113" s="119"/>
      <c r="EM113" s="119"/>
      <c r="EN113" s="119"/>
      <c r="EO113" s="119"/>
      <c r="EP113" s="119"/>
      <c r="EQ113" s="119"/>
      <c r="ER113" s="119"/>
      <c r="ES113" s="119"/>
      <c r="ET113" s="119"/>
      <c r="EU113" s="119"/>
      <c r="EV113" s="119"/>
      <c r="EW113" s="119"/>
      <c r="EX113" s="119"/>
      <c r="EY113" s="119"/>
      <c r="EZ113" s="119"/>
      <c r="FA113" s="119"/>
      <c r="FB113" s="119"/>
      <c r="FC113" s="119"/>
      <c r="FD113" s="119"/>
      <c r="FE113" s="119"/>
      <c r="FF113" s="119"/>
      <c r="FG113" s="119"/>
      <c r="FH113" s="119"/>
      <c r="FI113" s="119"/>
      <c r="FJ113" s="119"/>
      <c r="FK113" s="119"/>
      <c r="FL113" s="119"/>
      <c r="FM113" s="119"/>
      <c r="FN113" s="119"/>
      <c r="FO113" s="119"/>
      <c r="FP113" s="119"/>
      <c r="FQ113" s="119"/>
      <c r="FR113" s="119"/>
      <c r="FS113" s="119"/>
      <c r="FT113" s="119"/>
      <c r="FU113" s="119"/>
      <c r="FV113" s="119"/>
      <c r="FW113" s="119"/>
      <c r="FX113" s="119"/>
      <c r="FY113" s="119"/>
      <c r="FZ113" s="119"/>
      <c r="GA113" s="119"/>
      <c r="GB113" s="119"/>
      <c r="GC113" s="119"/>
      <c r="GD113" s="119"/>
      <c r="GE113" s="119"/>
      <c r="GF113" s="119"/>
      <c r="GG113" s="119"/>
      <c r="GH113" s="119"/>
      <c r="GI113" s="119"/>
      <c r="GJ113" s="119"/>
      <c r="GK113" s="119"/>
      <c r="GL113" s="119"/>
      <c r="GM113" s="119"/>
      <c r="GN113" s="119"/>
      <c r="GO113" s="119"/>
      <c r="GP113" s="119"/>
      <c r="GQ113" s="119"/>
      <c r="GR113" s="119"/>
      <c r="GS113" s="119"/>
      <c r="GT113" s="119"/>
      <c r="GU113" s="119"/>
      <c r="GV113" s="119"/>
      <c r="GW113" s="119"/>
      <c r="GX113" s="119"/>
      <c r="GY113" s="119"/>
      <c r="GZ113" s="119"/>
      <c r="HA113" s="119"/>
      <c r="HB113" s="119"/>
      <c r="HC113" s="119"/>
      <c r="HD113" s="119"/>
      <c r="HE113" s="119"/>
      <c r="HF113" s="119"/>
      <c r="HG113" s="119"/>
      <c r="HH113" s="119"/>
      <c r="HI113" s="119"/>
      <c r="HJ113" s="119"/>
      <c r="HK113" s="119"/>
      <c r="HL113" s="119"/>
      <c r="HM113" s="119"/>
      <c r="HN113" s="119"/>
      <c r="HO113" s="119"/>
      <c r="HP113" s="119"/>
      <c r="HQ113" s="119"/>
      <c r="HR113" s="119"/>
      <c r="HS113" s="119"/>
      <c r="HT113" s="119"/>
      <c r="HU113" s="119"/>
      <c r="HV113" s="119"/>
      <c r="HW113" s="119"/>
      <c r="HX113" s="119"/>
      <c r="HY113" s="119"/>
      <c r="HZ113" s="119"/>
      <c r="IA113" s="119"/>
      <c r="IB113" s="119"/>
      <c r="IC113" s="119"/>
      <c r="ID113" s="119"/>
      <c r="IE113" s="119"/>
      <c r="IF113" s="119"/>
      <c r="IG113" s="119"/>
      <c r="IH113" s="119"/>
      <c r="II113" s="119"/>
      <c r="IJ113" s="119"/>
      <c r="IK113" s="119"/>
      <c r="IL113" s="119"/>
      <c r="IM113" s="119"/>
      <c r="IN113" s="119"/>
      <c r="IO113" s="119"/>
      <c r="IP113" s="119"/>
      <c r="IQ113" s="119"/>
      <c r="IR113" s="119"/>
      <c r="IS113" s="119"/>
      <c r="IT113" s="119"/>
      <c r="IU113" s="119"/>
      <c r="IV113" s="119"/>
    </row>
    <row r="114" spans="5:256" s="50" customFormat="1" ht="12.75">
      <c r="E114" s="47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  <c r="DU114" s="119"/>
      <c r="DV114" s="119"/>
      <c r="DW114" s="119"/>
      <c r="DX114" s="119"/>
      <c r="DY114" s="119"/>
      <c r="DZ114" s="119"/>
      <c r="EA114" s="119"/>
      <c r="EB114" s="119"/>
      <c r="EC114" s="119"/>
      <c r="ED114" s="119"/>
      <c r="EE114" s="119"/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  <c r="EP114" s="119"/>
      <c r="EQ114" s="119"/>
      <c r="ER114" s="119"/>
      <c r="ES114" s="119"/>
      <c r="ET114" s="119"/>
      <c r="EU114" s="119"/>
      <c r="EV114" s="119"/>
      <c r="EW114" s="119"/>
      <c r="EX114" s="119"/>
      <c r="EY114" s="119"/>
      <c r="EZ114" s="119"/>
      <c r="FA114" s="119"/>
      <c r="FB114" s="119"/>
      <c r="FC114" s="119"/>
      <c r="FD114" s="119"/>
      <c r="FE114" s="119"/>
      <c r="FF114" s="119"/>
      <c r="FG114" s="119"/>
      <c r="FH114" s="119"/>
      <c r="FI114" s="119"/>
      <c r="FJ114" s="119"/>
      <c r="FK114" s="119"/>
      <c r="FL114" s="119"/>
      <c r="FM114" s="119"/>
      <c r="FN114" s="119"/>
      <c r="FO114" s="119"/>
      <c r="FP114" s="119"/>
      <c r="FQ114" s="119"/>
      <c r="FR114" s="119"/>
      <c r="FS114" s="119"/>
      <c r="FT114" s="119"/>
      <c r="FU114" s="119"/>
      <c r="FV114" s="119"/>
      <c r="FW114" s="119"/>
      <c r="FX114" s="119"/>
      <c r="FY114" s="119"/>
      <c r="FZ114" s="119"/>
      <c r="GA114" s="119"/>
      <c r="GB114" s="119"/>
      <c r="GC114" s="119"/>
      <c r="GD114" s="119"/>
      <c r="GE114" s="119"/>
      <c r="GF114" s="119"/>
      <c r="GG114" s="119"/>
      <c r="GH114" s="119"/>
      <c r="GI114" s="119"/>
      <c r="GJ114" s="119"/>
      <c r="GK114" s="119"/>
      <c r="GL114" s="119"/>
      <c r="GM114" s="119"/>
      <c r="GN114" s="119"/>
      <c r="GO114" s="119"/>
      <c r="GP114" s="119"/>
      <c r="GQ114" s="119"/>
      <c r="GR114" s="119"/>
      <c r="GS114" s="119"/>
      <c r="GT114" s="119"/>
      <c r="GU114" s="119"/>
      <c r="GV114" s="119"/>
      <c r="GW114" s="119"/>
      <c r="GX114" s="119"/>
      <c r="GY114" s="119"/>
      <c r="GZ114" s="119"/>
      <c r="HA114" s="119"/>
      <c r="HB114" s="119"/>
      <c r="HC114" s="119"/>
      <c r="HD114" s="119"/>
      <c r="HE114" s="119"/>
      <c r="HF114" s="119"/>
      <c r="HG114" s="119"/>
      <c r="HH114" s="119"/>
      <c r="HI114" s="119"/>
      <c r="HJ114" s="119"/>
      <c r="HK114" s="119"/>
      <c r="HL114" s="119"/>
      <c r="HM114" s="119"/>
      <c r="HN114" s="119"/>
      <c r="HO114" s="119"/>
      <c r="HP114" s="119"/>
      <c r="HQ114" s="119"/>
      <c r="HR114" s="119"/>
      <c r="HS114" s="119"/>
      <c r="HT114" s="119"/>
      <c r="HU114" s="119"/>
      <c r="HV114" s="119"/>
      <c r="HW114" s="119"/>
      <c r="HX114" s="119"/>
      <c r="HY114" s="119"/>
      <c r="HZ114" s="119"/>
      <c r="IA114" s="119"/>
      <c r="IB114" s="119"/>
      <c r="IC114" s="119"/>
      <c r="ID114" s="119"/>
      <c r="IE114" s="119"/>
      <c r="IF114" s="119"/>
      <c r="IG114" s="119"/>
      <c r="IH114" s="119"/>
      <c r="II114" s="119"/>
      <c r="IJ114" s="119"/>
      <c r="IK114" s="119"/>
      <c r="IL114" s="119"/>
      <c r="IM114" s="119"/>
      <c r="IN114" s="119"/>
      <c r="IO114" s="119"/>
      <c r="IP114" s="119"/>
      <c r="IQ114" s="119"/>
      <c r="IR114" s="119"/>
      <c r="IS114" s="119"/>
      <c r="IT114" s="119"/>
      <c r="IU114" s="119"/>
      <c r="IV114" s="119"/>
    </row>
    <row r="115" spans="5:256" s="50" customFormat="1" ht="12.75">
      <c r="E115" s="47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  <c r="DU115" s="119"/>
      <c r="DV115" s="119"/>
      <c r="DW115" s="119"/>
      <c r="DX115" s="119"/>
      <c r="DY115" s="119"/>
      <c r="DZ115" s="119"/>
      <c r="EA115" s="119"/>
      <c r="EB115" s="119"/>
      <c r="EC115" s="119"/>
      <c r="ED115" s="119"/>
      <c r="EE115" s="119"/>
      <c r="EF115" s="119"/>
      <c r="EG115" s="119"/>
      <c r="EH115" s="119"/>
      <c r="EI115" s="119"/>
      <c r="EJ115" s="119"/>
      <c r="EK115" s="119"/>
      <c r="EL115" s="119"/>
      <c r="EM115" s="119"/>
      <c r="EN115" s="119"/>
      <c r="EO115" s="119"/>
      <c r="EP115" s="119"/>
      <c r="EQ115" s="119"/>
      <c r="ER115" s="119"/>
      <c r="ES115" s="119"/>
      <c r="ET115" s="119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19"/>
      <c r="FF115" s="119"/>
      <c r="FG115" s="119"/>
      <c r="FH115" s="119"/>
      <c r="FI115" s="119"/>
      <c r="FJ115" s="119"/>
      <c r="FK115" s="119"/>
      <c r="FL115" s="119"/>
      <c r="FM115" s="119"/>
      <c r="FN115" s="119"/>
      <c r="FO115" s="119"/>
      <c r="FP115" s="119"/>
      <c r="FQ115" s="119"/>
      <c r="FR115" s="119"/>
      <c r="FS115" s="119"/>
      <c r="FT115" s="119"/>
      <c r="FU115" s="119"/>
      <c r="FV115" s="119"/>
      <c r="FW115" s="119"/>
      <c r="FX115" s="119"/>
      <c r="FY115" s="119"/>
      <c r="FZ115" s="119"/>
      <c r="GA115" s="119"/>
      <c r="GB115" s="119"/>
      <c r="GC115" s="119"/>
      <c r="GD115" s="119"/>
      <c r="GE115" s="119"/>
      <c r="GF115" s="119"/>
      <c r="GG115" s="119"/>
      <c r="GH115" s="119"/>
      <c r="GI115" s="119"/>
      <c r="GJ115" s="119"/>
      <c r="GK115" s="119"/>
      <c r="GL115" s="119"/>
      <c r="GM115" s="119"/>
      <c r="GN115" s="119"/>
      <c r="GO115" s="119"/>
      <c r="GP115" s="119"/>
      <c r="GQ115" s="119"/>
      <c r="GR115" s="119"/>
      <c r="GS115" s="119"/>
      <c r="GT115" s="119"/>
      <c r="GU115" s="119"/>
      <c r="GV115" s="119"/>
      <c r="GW115" s="119"/>
      <c r="GX115" s="119"/>
      <c r="GY115" s="119"/>
      <c r="GZ115" s="119"/>
      <c r="HA115" s="119"/>
      <c r="HB115" s="119"/>
      <c r="HC115" s="119"/>
      <c r="HD115" s="119"/>
      <c r="HE115" s="119"/>
      <c r="HF115" s="119"/>
      <c r="HG115" s="119"/>
      <c r="HH115" s="119"/>
      <c r="HI115" s="119"/>
      <c r="HJ115" s="119"/>
      <c r="HK115" s="119"/>
      <c r="HL115" s="119"/>
      <c r="HM115" s="119"/>
      <c r="HN115" s="119"/>
      <c r="HO115" s="119"/>
      <c r="HP115" s="119"/>
      <c r="HQ115" s="119"/>
      <c r="HR115" s="119"/>
      <c r="HS115" s="119"/>
      <c r="HT115" s="119"/>
      <c r="HU115" s="119"/>
      <c r="HV115" s="119"/>
      <c r="HW115" s="119"/>
      <c r="HX115" s="119"/>
      <c r="HY115" s="119"/>
      <c r="HZ115" s="119"/>
      <c r="IA115" s="119"/>
      <c r="IB115" s="119"/>
      <c r="IC115" s="119"/>
      <c r="ID115" s="119"/>
      <c r="IE115" s="119"/>
      <c r="IF115" s="119"/>
      <c r="IG115" s="119"/>
      <c r="IH115" s="119"/>
      <c r="II115" s="119"/>
      <c r="IJ115" s="119"/>
      <c r="IK115" s="119"/>
      <c r="IL115" s="119"/>
      <c r="IM115" s="119"/>
      <c r="IN115" s="119"/>
      <c r="IO115" s="119"/>
      <c r="IP115" s="119"/>
      <c r="IQ115" s="119"/>
      <c r="IR115" s="119"/>
      <c r="IS115" s="119"/>
      <c r="IT115" s="119"/>
      <c r="IU115" s="119"/>
      <c r="IV115" s="119"/>
    </row>
    <row r="116" spans="5:256" s="50" customFormat="1" ht="12.75">
      <c r="E116" s="47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19"/>
      <c r="CL116" s="119"/>
      <c r="CM116" s="119"/>
      <c r="CN116" s="119"/>
      <c r="CO116" s="119"/>
      <c r="CP116" s="119"/>
      <c r="CQ116" s="119"/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19"/>
      <c r="DR116" s="119"/>
      <c r="DS116" s="119"/>
      <c r="DT116" s="119"/>
      <c r="DU116" s="119"/>
      <c r="DV116" s="119"/>
      <c r="DW116" s="119"/>
      <c r="DX116" s="119"/>
      <c r="DY116" s="119"/>
      <c r="DZ116" s="119"/>
      <c r="EA116" s="119"/>
      <c r="EB116" s="119"/>
      <c r="EC116" s="119"/>
      <c r="ED116" s="119"/>
      <c r="EE116" s="119"/>
      <c r="EF116" s="119"/>
      <c r="EG116" s="119"/>
      <c r="EH116" s="119"/>
      <c r="EI116" s="119"/>
      <c r="EJ116" s="119"/>
      <c r="EK116" s="119"/>
      <c r="EL116" s="119"/>
      <c r="EM116" s="119"/>
      <c r="EN116" s="119"/>
      <c r="EO116" s="119"/>
      <c r="EP116" s="119"/>
      <c r="EQ116" s="119"/>
      <c r="ER116" s="119"/>
      <c r="ES116" s="119"/>
      <c r="ET116" s="119"/>
      <c r="EU116" s="119"/>
      <c r="EV116" s="119"/>
      <c r="EW116" s="119"/>
      <c r="EX116" s="119"/>
      <c r="EY116" s="119"/>
      <c r="EZ116" s="119"/>
      <c r="FA116" s="119"/>
      <c r="FB116" s="119"/>
      <c r="FC116" s="119"/>
      <c r="FD116" s="119"/>
      <c r="FE116" s="119"/>
      <c r="FF116" s="119"/>
      <c r="FG116" s="119"/>
      <c r="FH116" s="119"/>
      <c r="FI116" s="119"/>
      <c r="FJ116" s="119"/>
      <c r="FK116" s="119"/>
      <c r="FL116" s="119"/>
      <c r="FM116" s="119"/>
      <c r="FN116" s="119"/>
      <c r="FO116" s="119"/>
      <c r="FP116" s="119"/>
      <c r="FQ116" s="119"/>
      <c r="FR116" s="119"/>
      <c r="FS116" s="119"/>
      <c r="FT116" s="119"/>
      <c r="FU116" s="119"/>
      <c r="FV116" s="119"/>
      <c r="FW116" s="119"/>
      <c r="FX116" s="119"/>
      <c r="FY116" s="119"/>
      <c r="FZ116" s="119"/>
      <c r="GA116" s="119"/>
      <c r="GB116" s="119"/>
      <c r="GC116" s="119"/>
      <c r="GD116" s="119"/>
      <c r="GE116" s="119"/>
      <c r="GF116" s="119"/>
      <c r="GG116" s="119"/>
      <c r="GH116" s="119"/>
      <c r="GI116" s="119"/>
      <c r="GJ116" s="119"/>
      <c r="GK116" s="119"/>
      <c r="GL116" s="119"/>
      <c r="GM116" s="119"/>
      <c r="GN116" s="119"/>
      <c r="GO116" s="119"/>
      <c r="GP116" s="119"/>
      <c r="GQ116" s="119"/>
      <c r="GR116" s="119"/>
      <c r="GS116" s="119"/>
      <c r="GT116" s="119"/>
      <c r="GU116" s="119"/>
      <c r="GV116" s="119"/>
      <c r="GW116" s="119"/>
      <c r="GX116" s="119"/>
      <c r="GY116" s="119"/>
      <c r="GZ116" s="119"/>
      <c r="HA116" s="119"/>
      <c r="HB116" s="119"/>
      <c r="HC116" s="119"/>
      <c r="HD116" s="119"/>
      <c r="HE116" s="119"/>
      <c r="HF116" s="119"/>
      <c r="HG116" s="119"/>
      <c r="HH116" s="119"/>
      <c r="HI116" s="119"/>
      <c r="HJ116" s="119"/>
      <c r="HK116" s="119"/>
      <c r="HL116" s="119"/>
      <c r="HM116" s="119"/>
      <c r="HN116" s="119"/>
      <c r="HO116" s="119"/>
      <c r="HP116" s="119"/>
      <c r="HQ116" s="119"/>
      <c r="HR116" s="119"/>
      <c r="HS116" s="119"/>
      <c r="HT116" s="119"/>
      <c r="HU116" s="119"/>
      <c r="HV116" s="119"/>
      <c r="HW116" s="119"/>
      <c r="HX116" s="119"/>
      <c r="HY116" s="119"/>
      <c r="HZ116" s="119"/>
      <c r="IA116" s="119"/>
      <c r="IB116" s="119"/>
      <c r="IC116" s="119"/>
      <c r="ID116" s="119"/>
      <c r="IE116" s="119"/>
      <c r="IF116" s="119"/>
      <c r="IG116" s="119"/>
      <c r="IH116" s="119"/>
      <c r="II116" s="119"/>
      <c r="IJ116" s="119"/>
      <c r="IK116" s="119"/>
      <c r="IL116" s="119"/>
      <c r="IM116" s="119"/>
      <c r="IN116" s="119"/>
      <c r="IO116" s="119"/>
      <c r="IP116" s="119"/>
      <c r="IQ116" s="119"/>
      <c r="IR116" s="119"/>
      <c r="IS116" s="119"/>
      <c r="IT116" s="119"/>
      <c r="IU116" s="119"/>
      <c r="IV116" s="119"/>
    </row>
    <row r="117" spans="5:256" s="50" customFormat="1" ht="12.75">
      <c r="E117" s="47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  <c r="CL117" s="119"/>
      <c r="CM117" s="119"/>
      <c r="CN117" s="119"/>
      <c r="CO117" s="119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  <c r="DF117" s="119"/>
      <c r="DG117" s="119"/>
      <c r="DH117" s="119"/>
      <c r="DI117" s="119"/>
      <c r="DJ117" s="119"/>
      <c r="DK117" s="119"/>
      <c r="DL117" s="119"/>
      <c r="DM117" s="119"/>
      <c r="DN117" s="119"/>
      <c r="DO117" s="119"/>
      <c r="DP117" s="119"/>
      <c r="DQ117" s="119"/>
      <c r="DR117" s="119"/>
      <c r="DS117" s="119"/>
      <c r="DT117" s="119"/>
      <c r="DU117" s="119"/>
      <c r="DV117" s="119"/>
      <c r="DW117" s="119"/>
      <c r="DX117" s="119"/>
      <c r="DY117" s="119"/>
      <c r="DZ117" s="119"/>
      <c r="EA117" s="119"/>
      <c r="EB117" s="119"/>
      <c r="EC117" s="119"/>
      <c r="ED117" s="119"/>
      <c r="EE117" s="119"/>
      <c r="EF117" s="119"/>
      <c r="EG117" s="119"/>
      <c r="EH117" s="119"/>
      <c r="EI117" s="119"/>
      <c r="EJ117" s="119"/>
      <c r="EK117" s="119"/>
      <c r="EL117" s="119"/>
      <c r="EM117" s="119"/>
      <c r="EN117" s="119"/>
      <c r="EO117" s="119"/>
      <c r="EP117" s="119"/>
      <c r="EQ117" s="119"/>
      <c r="ER117" s="119"/>
      <c r="ES117" s="119"/>
      <c r="ET117" s="119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19"/>
      <c r="FF117" s="119"/>
      <c r="FG117" s="119"/>
      <c r="FH117" s="119"/>
      <c r="FI117" s="119"/>
      <c r="FJ117" s="119"/>
      <c r="FK117" s="119"/>
      <c r="FL117" s="119"/>
      <c r="FM117" s="119"/>
      <c r="FN117" s="119"/>
      <c r="FO117" s="119"/>
      <c r="FP117" s="119"/>
      <c r="FQ117" s="119"/>
      <c r="FR117" s="119"/>
      <c r="FS117" s="119"/>
      <c r="FT117" s="119"/>
      <c r="FU117" s="119"/>
      <c r="FV117" s="119"/>
      <c r="FW117" s="119"/>
      <c r="FX117" s="119"/>
      <c r="FY117" s="119"/>
      <c r="FZ117" s="119"/>
      <c r="GA117" s="119"/>
      <c r="GB117" s="119"/>
      <c r="GC117" s="119"/>
      <c r="GD117" s="119"/>
      <c r="GE117" s="119"/>
      <c r="GF117" s="119"/>
      <c r="GG117" s="119"/>
      <c r="GH117" s="119"/>
      <c r="GI117" s="119"/>
      <c r="GJ117" s="119"/>
      <c r="GK117" s="119"/>
      <c r="GL117" s="119"/>
      <c r="GM117" s="119"/>
      <c r="GN117" s="119"/>
      <c r="GO117" s="119"/>
      <c r="GP117" s="119"/>
      <c r="GQ117" s="119"/>
      <c r="GR117" s="119"/>
      <c r="GS117" s="119"/>
      <c r="GT117" s="119"/>
      <c r="GU117" s="119"/>
      <c r="GV117" s="119"/>
      <c r="GW117" s="119"/>
      <c r="GX117" s="119"/>
      <c r="GY117" s="119"/>
      <c r="GZ117" s="119"/>
      <c r="HA117" s="119"/>
      <c r="HB117" s="119"/>
      <c r="HC117" s="119"/>
      <c r="HD117" s="119"/>
      <c r="HE117" s="119"/>
      <c r="HF117" s="119"/>
      <c r="HG117" s="119"/>
      <c r="HH117" s="119"/>
      <c r="HI117" s="119"/>
      <c r="HJ117" s="119"/>
      <c r="HK117" s="119"/>
      <c r="HL117" s="119"/>
      <c r="HM117" s="119"/>
      <c r="HN117" s="119"/>
      <c r="HO117" s="119"/>
      <c r="HP117" s="119"/>
      <c r="HQ117" s="119"/>
      <c r="HR117" s="119"/>
      <c r="HS117" s="119"/>
      <c r="HT117" s="119"/>
      <c r="HU117" s="119"/>
      <c r="HV117" s="119"/>
      <c r="HW117" s="119"/>
      <c r="HX117" s="119"/>
      <c r="HY117" s="119"/>
      <c r="HZ117" s="119"/>
      <c r="IA117" s="119"/>
      <c r="IB117" s="119"/>
      <c r="IC117" s="119"/>
      <c r="ID117" s="119"/>
      <c r="IE117" s="119"/>
      <c r="IF117" s="119"/>
      <c r="IG117" s="119"/>
      <c r="IH117" s="119"/>
      <c r="II117" s="119"/>
      <c r="IJ117" s="119"/>
      <c r="IK117" s="119"/>
      <c r="IL117" s="119"/>
      <c r="IM117" s="119"/>
      <c r="IN117" s="119"/>
      <c r="IO117" s="119"/>
      <c r="IP117" s="119"/>
      <c r="IQ117" s="119"/>
      <c r="IR117" s="119"/>
      <c r="IS117" s="119"/>
      <c r="IT117" s="119"/>
      <c r="IU117" s="119"/>
      <c r="IV117" s="119"/>
    </row>
    <row r="118" spans="5:256" s="50" customFormat="1" ht="12.75">
      <c r="E118" s="47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/>
      <c r="CG118" s="119"/>
      <c r="CH118" s="119"/>
      <c r="CI118" s="119"/>
      <c r="CJ118" s="119"/>
      <c r="CK118" s="119"/>
      <c r="CL118" s="119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19"/>
      <c r="CX118" s="119"/>
      <c r="CY118" s="119"/>
      <c r="CZ118" s="119"/>
      <c r="DA118" s="119"/>
      <c r="DB118" s="119"/>
      <c r="DC118" s="119"/>
      <c r="DD118" s="119"/>
      <c r="DE118" s="119"/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119"/>
      <c r="DQ118" s="119"/>
      <c r="DR118" s="119"/>
      <c r="DS118" s="119"/>
      <c r="DT118" s="119"/>
      <c r="DU118" s="119"/>
      <c r="DV118" s="119"/>
      <c r="DW118" s="119"/>
      <c r="DX118" s="119"/>
      <c r="DY118" s="119"/>
      <c r="DZ118" s="119"/>
      <c r="EA118" s="119"/>
      <c r="EB118" s="119"/>
      <c r="EC118" s="119"/>
      <c r="ED118" s="119"/>
      <c r="EE118" s="119"/>
      <c r="EF118" s="119"/>
      <c r="EG118" s="119"/>
      <c r="EH118" s="119"/>
      <c r="EI118" s="119"/>
      <c r="EJ118" s="119"/>
      <c r="EK118" s="119"/>
      <c r="EL118" s="119"/>
      <c r="EM118" s="119"/>
      <c r="EN118" s="119"/>
      <c r="EO118" s="119"/>
      <c r="EP118" s="119"/>
      <c r="EQ118" s="119"/>
      <c r="ER118" s="119"/>
      <c r="ES118" s="119"/>
      <c r="ET118" s="119"/>
      <c r="EU118" s="119"/>
      <c r="EV118" s="119"/>
      <c r="EW118" s="119"/>
      <c r="EX118" s="119"/>
      <c r="EY118" s="119"/>
      <c r="EZ118" s="119"/>
      <c r="FA118" s="119"/>
      <c r="FB118" s="119"/>
      <c r="FC118" s="119"/>
      <c r="FD118" s="119"/>
      <c r="FE118" s="119"/>
      <c r="FF118" s="119"/>
      <c r="FG118" s="119"/>
      <c r="FH118" s="119"/>
      <c r="FI118" s="119"/>
      <c r="FJ118" s="119"/>
      <c r="FK118" s="119"/>
      <c r="FL118" s="119"/>
      <c r="FM118" s="119"/>
      <c r="FN118" s="119"/>
      <c r="FO118" s="119"/>
      <c r="FP118" s="119"/>
      <c r="FQ118" s="119"/>
      <c r="FR118" s="119"/>
      <c r="FS118" s="119"/>
      <c r="FT118" s="119"/>
      <c r="FU118" s="119"/>
      <c r="FV118" s="119"/>
      <c r="FW118" s="119"/>
      <c r="FX118" s="119"/>
      <c r="FY118" s="119"/>
      <c r="FZ118" s="119"/>
      <c r="GA118" s="119"/>
      <c r="GB118" s="119"/>
      <c r="GC118" s="119"/>
      <c r="GD118" s="119"/>
      <c r="GE118" s="119"/>
      <c r="GF118" s="119"/>
      <c r="GG118" s="119"/>
      <c r="GH118" s="119"/>
      <c r="GI118" s="119"/>
      <c r="GJ118" s="119"/>
      <c r="GK118" s="119"/>
      <c r="GL118" s="119"/>
      <c r="GM118" s="119"/>
      <c r="GN118" s="119"/>
      <c r="GO118" s="119"/>
      <c r="GP118" s="119"/>
      <c r="GQ118" s="119"/>
      <c r="GR118" s="119"/>
      <c r="GS118" s="119"/>
      <c r="GT118" s="119"/>
      <c r="GU118" s="119"/>
      <c r="GV118" s="119"/>
      <c r="GW118" s="119"/>
      <c r="GX118" s="119"/>
      <c r="GY118" s="119"/>
      <c r="GZ118" s="119"/>
      <c r="HA118" s="119"/>
      <c r="HB118" s="119"/>
      <c r="HC118" s="119"/>
      <c r="HD118" s="119"/>
      <c r="HE118" s="119"/>
      <c r="HF118" s="119"/>
      <c r="HG118" s="119"/>
      <c r="HH118" s="119"/>
      <c r="HI118" s="119"/>
      <c r="HJ118" s="119"/>
      <c r="HK118" s="119"/>
      <c r="HL118" s="119"/>
      <c r="HM118" s="119"/>
      <c r="HN118" s="119"/>
      <c r="HO118" s="119"/>
      <c r="HP118" s="119"/>
      <c r="HQ118" s="119"/>
      <c r="HR118" s="119"/>
      <c r="HS118" s="119"/>
      <c r="HT118" s="119"/>
      <c r="HU118" s="119"/>
      <c r="HV118" s="119"/>
      <c r="HW118" s="119"/>
      <c r="HX118" s="119"/>
      <c r="HY118" s="119"/>
      <c r="HZ118" s="119"/>
      <c r="IA118" s="119"/>
      <c r="IB118" s="119"/>
      <c r="IC118" s="119"/>
      <c r="ID118" s="119"/>
      <c r="IE118" s="119"/>
      <c r="IF118" s="119"/>
      <c r="IG118" s="119"/>
      <c r="IH118" s="119"/>
      <c r="II118" s="119"/>
      <c r="IJ118" s="119"/>
      <c r="IK118" s="119"/>
      <c r="IL118" s="119"/>
      <c r="IM118" s="119"/>
      <c r="IN118" s="119"/>
      <c r="IO118" s="119"/>
      <c r="IP118" s="119"/>
      <c r="IQ118" s="119"/>
      <c r="IR118" s="119"/>
      <c r="IS118" s="119"/>
      <c r="IT118" s="119"/>
      <c r="IU118" s="119"/>
      <c r="IV118" s="119"/>
    </row>
    <row r="119" spans="5:256" s="50" customFormat="1" ht="12.75">
      <c r="E119" s="47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  <c r="DU119" s="119"/>
      <c r="DV119" s="119"/>
      <c r="DW119" s="119"/>
      <c r="DX119" s="119"/>
      <c r="DY119" s="119"/>
      <c r="DZ119" s="119"/>
      <c r="EA119" s="119"/>
      <c r="EB119" s="119"/>
      <c r="EC119" s="119"/>
      <c r="ED119" s="119"/>
      <c r="EE119" s="119"/>
      <c r="EF119" s="119"/>
      <c r="EG119" s="119"/>
      <c r="EH119" s="119"/>
      <c r="EI119" s="119"/>
      <c r="EJ119" s="119"/>
      <c r="EK119" s="119"/>
      <c r="EL119" s="119"/>
      <c r="EM119" s="119"/>
      <c r="EN119" s="119"/>
      <c r="EO119" s="119"/>
      <c r="EP119" s="119"/>
      <c r="EQ119" s="119"/>
      <c r="ER119" s="119"/>
      <c r="ES119" s="119"/>
      <c r="ET119" s="119"/>
      <c r="EU119" s="119"/>
      <c r="EV119" s="119"/>
      <c r="EW119" s="119"/>
      <c r="EX119" s="119"/>
      <c r="EY119" s="119"/>
      <c r="EZ119" s="119"/>
      <c r="FA119" s="119"/>
      <c r="FB119" s="119"/>
      <c r="FC119" s="119"/>
      <c r="FD119" s="119"/>
      <c r="FE119" s="119"/>
      <c r="FF119" s="119"/>
      <c r="FG119" s="119"/>
      <c r="FH119" s="119"/>
      <c r="FI119" s="119"/>
      <c r="FJ119" s="119"/>
      <c r="FK119" s="119"/>
      <c r="FL119" s="119"/>
      <c r="FM119" s="119"/>
      <c r="FN119" s="119"/>
      <c r="FO119" s="119"/>
      <c r="FP119" s="119"/>
      <c r="FQ119" s="119"/>
      <c r="FR119" s="119"/>
      <c r="FS119" s="119"/>
      <c r="FT119" s="119"/>
      <c r="FU119" s="119"/>
      <c r="FV119" s="119"/>
      <c r="FW119" s="119"/>
      <c r="FX119" s="119"/>
      <c r="FY119" s="119"/>
      <c r="FZ119" s="119"/>
      <c r="GA119" s="119"/>
      <c r="GB119" s="119"/>
      <c r="GC119" s="119"/>
      <c r="GD119" s="119"/>
      <c r="GE119" s="119"/>
      <c r="GF119" s="119"/>
      <c r="GG119" s="119"/>
      <c r="GH119" s="119"/>
      <c r="GI119" s="119"/>
      <c r="GJ119" s="119"/>
      <c r="GK119" s="119"/>
      <c r="GL119" s="119"/>
      <c r="GM119" s="119"/>
      <c r="GN119" s="119"/>
      <c r="GO119" s="119"/>
      <c r="GP119" s="119"/>
      <c r="GQ119" s="119"/>
      <c r="GR119" s="119"/>
      <c r="GS119" s="119"/>
      <c r="GT119" s="119"/>
      <c r="GU119" s="119"/>
      <c r="GV119" s="119"/>
      <c r="GW119" s="119"/>
      <c r="GX119" s="119"/>
      <c r="GY119" s="119"/>
      <c r="GZ119" s="119"/>
      <c r="HA119" s="119"/>
      <c r="HB119" s="119"/>
      <c r="HC119" s="119"/>
      <c r="HD119" s="119"/>
      <c r="HE119" s="119"/>
      <c r="HF119" s="119"/>
      <c r="HG119" s="119"/>
      <c r="HH119" s="119"/>
      <c r="HI119" s="119"/>
      <c r="HJ119" s="119"/>
      <c r="HK119" s="119"/>
      <c r="HL119" s="119"/>
      <c r="HM119" s="119"/>
      <c r="HN119" s="119"/>
      <c r="HO119" s="119"/>
      <c r="HP119" s="119"/>
      <c r="HQ119" s="119"/>
      <c r="HR119" s="119"/>
      <c r="HS119" s="119"/>
      <c r="HT119" s="119"/>
      <c r="HU119" s="119"/>
      <c r="HV119" s="119"/>
      <c r="HW119" s="119"/>
      <c r="HX119" s="119"/>
      <c r="HY119" s="119"/>
      <c r="HZ119" s="119"/>
      <c r="IA119" s="119"/>
      <c r="IB119" s="119"/>
      <c r="IC119" s="119"/>
      <c r="ID119" s="119"/>
      <c r="IE119" s="119"/>
      <c r="IF119" s="119"/>
      <c r="IG119" s="119"/>
      <c r="IH119" s="119"/>
      <c r="II119" s="119"/>
      <c r="IJ119" s="119"/>
      <c r="IK119" s="119"/>
      <c r="IL119" s="119"/>
      <c r="IM119" s="119"/>
      <c r="IN119" s="119"/>
      <c r="IO119" s="119"/>
      <c r="IP119" s="119"/>
      <c r="IQ119" s="119"/>
      <c r="IR119" s="119"/>
      <c r="IS119" s="119"/>
      <c r="IT119" s="119"/>
      <c r="IU119" s="119"/>
      <c r="IV119" s="119"/>
    </row>
    <row r="120" spans="5:256" s="50" customFormat="1" ht="12.75">
      <c r="E120" s="47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 s="119"/>
      <c r="CO120" s="119"/>
      <c r="CP120" s="119"/>
      <c r="CQ120" s="119"/>
      <c r="CR120" s="119"/>
      <c r="CS120" s="119"/>
      <c r="CT120" s="119"/>
      <c r="CU120" s="119"/>
      <c r="CV120" s="119"/>
      <c r="CW120" s="119"/>
      <c r="CX120" s="119"/>
      <c r="CY120" s="119"/>
      <c r="CZ120" s="119"/>
      <c r="DA120" s="119"/>
      <c r="DB120" s="119"/>
      <c r="DC120" s="119"/>
      <c r="DD120" s="119"/>
      <c r="DE120" s="119"/>
      <c r="DF120" s="119"/>
      <c r="DG120" s="119"/>
      <c r="DH120" s="119"/>
      <c r="DI120" s="119"/>
      <c r="DJ120" s="119"/>
      <c r="DK120" s="119"/>
      <c r="DL120" s="119"/>
      <c r="DM120" s="119"/>
      <c r="DN120" s="119"/>
      <c r="DO120" s="119"/>
      <c r="DP120" s="119"/>
      <c r="DQ120" s="119"/>
      <c r="DR120" s="119"/>
      <c r="DS120" s="119"/>
      <c r="DT120" s="119"/>
      <c r="DU120" s="119"/>
      <c r="DV120" s="119"/>
      <c r="DW120" s="119"/>
      <c r="DX120" s="119"/>
      <c r="DY120" s="119"/>
      <c r="DZ120" s="119"/>
      <c r="EA120" s="119"/>
      <c r="EB120" s="119"/>
      <c r="EC120" s="119"/>
      <c r="ED120" s="119"/>
      <c r="EE120" s="119"/>
      <c r="EF120" s="119"/>
      <c r="EG120" s="119"/>
      <c r="EH120" s="119"/>
      <c r="EI120" s="119"/>
      <c r="EJ120" s="119"/>
      <c r="EK120" s="119"/>
      <c r="EL120" s="119"/>
      <c r="EM120" s="119"/>
      <c r="EN120" s="119"/>
      <c r="EO120" s="119"/>
      <c r="EP120" s="119"/>
      <c r="EQ120" s="119"/>
      <c r="ER120" s="119"/>
      <c r="ES120" s="119"/>
      <c r="ET120" s="119"/>
      <c r="EU120" s="119"/>
      <c r="EV120" s="119"/>
      <c r="EW120" s="119"/>
      <c r="EX120" s="119"/>
      <c r="EY120" s="119"/>
      <c r="EZ120" s="119"/>
      <c r="FA120" s="119"/>
      <c r="FB120" s="119"/>
      <c r="FC120" s="119"/>
      <c r="FD120" s="119"/>
      <c r="FE120" s="119"/>
      <c r="FF120" s="119"/>
      <c r="FG120" s="119"/>
      <c r="FH120" s="119"/>
      <c r="FI120" s="119"/>
      <c r="FJ120" s="119"/>
      <c r="FK120" s="119"/>
      <c r="FL120" s="119"/>
      <c r="FM120" s="119"/>
      <c r="FN120" s="119"/>
      <c r="FO120" s="119"/>
      <c r="FP120" s="119"/>
      <c r="FQ120" s="119"/>
      <c r="FR120" s="119"/>
      <c r="FS120" s="119"/>
      <c r="FT120" s="119"/>
      <c r="FU120" s="119"/>
      <c r="FV120" s="119"/>
      <c r="FW120" s="119"/>
      <c r="FX120" s="119"/>
      <c r="FY120" s="119"/>
      <c r="FZ120" s="119"/>
      <c r="GA120" s="119"/>
      <c r="GB120" s="119"/>
      <c r="GC120" s="119"/>
      <c r="GD120" s="119"/>
      <c r="GE120" s="119"/>
      <c r="GF120" s="119"/>
      <c r="GG120" s="119"/>
      <c r="GH120" s="119"/>
      <c r="GI120" s="119"/>
      <c r="GJ120" s="119"/>
      <c r="GK120" s="119"/>
      <c r="GL120" s="119"/>
      <c r="GM120" s="119"/>
      <c r="GN120" s="119"/>
      <c r="GO120" s="119"/>
      <c r="GP120" s="119"/>
      <c r="GQ120" s="119"/>
      <c r="GR120" s="119"/>
      <c r="GS120" s="119"/>
      <c r="GT120" s="119"/>
      <c r="GU120" s="119"/>
      <c r="GV120" s="119"/>
      <c r="GW120" s="119"/>
      <c r="GX120" s="119"/>
      <c r="GY120" s="119"/>
      <c r="GZ120" s="119"/>
      <c r="HA120" s="119"/>
      <c r="HB120" s="119"/>
      <c r="HC120" s="119"/>
      <c r="HD120" s="119"/>
      <c r="HE120" s="119"/>
      <c r="HF120" s="119"/>
      <c r="HG120" s="119"/>
      <c r="HH120" s="119"/>
      <c r="HI120" s="119"/>
      <c r="HJ120" s="119"/>
      <c r="HK120" s="119"/>
      <c r="HL120" s="119"/>
      <c r="HM120" s="119"/>
      <c r="HN120" s="119"/>
      <c r="HO120" s="119"/>
      <c r="HP120" s="119"/>
      <c r="HQ120" s="119"/>
      <c r="HR120" s="119"/>
      <c r="HS120" s="119"/>
      <c r="HT120" s="119"/>
      <c r="HU120" s="119"/>
      <c r="HV120" s="119"/>
      <c r="HW120" s="119"/>
      <c r="HX120" s="119"/>
      <c r="HY120" s="119"/>
      <c r="HZ120" s="119"/>
      <c r="IA120" s="119"/>
      <c r="IB120" s="119"/>
      <c r="IC120" s="119"/>
      <c r="ID120" s="119"/>
      <c r="IE120" s="119"/>
      <c r="IF120" s="119"/>
      <c r="IG120" s="119"/>
      <c r="IH120" s="119"/>
      <c r="II120" s="119"/>
      <c r="IJ120" s="119"/>
      <c r="IK120" s="119"/>
      <c r="IL120" s="119"/>
      <c r="IM120" s="119"/>
      <c r="IN120" s="119"/>
      <c r="IO120" s="119"/>
      <c r="IP120" s="119"/>
      <c r="IQ120" s="119"/>
      <c r="IR120" s="119"/>
      <c r="IS120" s="119"/>
      <c r="IT120" s="119"/>
      <c r="IU120" s="119"/>
      <c r="IV120" s="119"/>
    </row>
    <row r="121" spans="5:256" s="50" customFormat="1" ht="12.75">
      <c r="E121" s="47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 s="119"/>
      <c r="CO121" s="119"/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19"/>
      <c r="DG121" s="119"/>
      <c r="DH121" s="119"/>
      <c r="DI121" s="119"/>
      <c r="DJ121" s="119"/>
      <c r="DK121" s="119"/>
      <c r="DL121" s="119"/>
      <c r="DM121" s="119"/>
      <c r="DN121" s="119"/>
      <c r="DO121" s="119"/>
      <c r="DP121" s="119"/>
      <c r="DQ121" s="119"/>
      <c r="DR121" s="119"/>
      <c r="DS121" s="119"/>
      <c r="DT121" s="119"/>
      <c r="DU121" s="119"/>
      <c r="DV121" s="119"/>
      <c r="DW121" s="119"/>
      <c r="DX121" s="119"/>
      <c r="DY121" s="119"/>
      <c r="DZ121" s="119"/>
      <c r="EA121" s="119"/>
      <c r="EB121" s="119"/>
      <c r="EC121" s="119"/>
      <c r="ED121" s="119"/>
      <c r="EE121" s="119"/>
      <c r="EF121" s="119"/>
      <c r="EG121" s="119"/>
      <c r="EH121" s="119"/>
      <c r="EI121" s="119"/>
      <c r="EJ121" s="119"/>
      <c r="EK121" s="119"/>
      <c r="EL121" s="119"/>
      <c r="EM121" s="119"/>
      <c r="EN121" s="119"/>
      <c r="EO121" s="119"/>
      <c r="EP121" s="119"/>
      <c r="EQ121" s="119"/>
      <c r="ER121" s="119"/>
      <c r="ES121" s="119"/>
      <c r="ET121" s="119"/>
      <c r="EU121" s="119"/>
      <c r="EV121" s="119"/>
      <c r="EW121" s="119"/>
      <c r="EX121" s="119"/>
      <c r="EY121" s="119"/>
      <c r="EZ121" s="119"/>
      <c r="FA121" s="119"/>
      <c r="FB121" s="119"/>
      <c r="FC121" s="119"/>
      <c r="FD121" s="119"/>
      <c r="FE121" s="119"/>
      <c r="FF121" s="119"/>
      <c r="FG121" s="119"/>
      <c r="FH121" s="119"/>
      <c r="FI121" s="119"/>
      <c r="FJ121" s="119"/>
      <c r="FK121" s="119"/>
      <c r="FL121" s="119"/>
      <c r="FM121" s="119"/>
      <c r="FN121" s="119"/>
      <c r="FO121" s="119"/>
      <c r="FP121" s="119"/>
      <c r="FQ121" s="119"/>
      <c r="FR121" s="119"/>
      <c r="FS121" s="119"/>
      <c r="FT121" s="119"/>
      <c r="FU121" s="119"/>
      <c r="FV121" s="119"/>
      <c r="FW121" s="119"/>
      <c r="FX121" s="119"/>
      <c r="FY121" s="119"/>
      <c r="FZ121" s="119"/>
      <c r="GA121" s="119"/>
      <c r="GB121" s="119"/>
      <c r="GC121" s="119"/>
      <c r="GD121" s="119"/>
      <c r="GE121" s="119"/>
      <c r="GF121" s="119"/>
      <c r="GG121" s="119"/>
      <c r="GH121" s="119"/>
      <c r="GI121" s="119"/>
      <c r="GJ121" s="119"/>
      <c r="GK121" s="119"/>
      <c r="GL121" s="119"/>
      <c r="GM121" s="119"/>
      <c r="GN121" s="119"/>
      <c r="GO121" s="119"/>
      <c r="GP121" s="119"/>
      <c r="GQ121" s="119"/>
      <c r="GR121" s="119"/>
      <c r="GS121" s="119"/>
      <c r="GT121" s="119"/>
      <c r="GU121" s="119"/>
      <c r="GV121" s="119"/>
      <c r="GW121" s="119"/>
      <c r="GX121" s="119"/>
      <c r="GY121" s="119"/>
      <c r="GZ121" s="119"/>
      <c r="HA121" s="119"/>
      <c r="HB121" s="119"/>
      <c r="HC121" s="119"/>
      <c r="HD121" s="119"/>
      <c r="HE121" s="119"/>
      <c r="HF121" s="119"/>
      <c r="HG121" s="119"/>
      <c r="HH121" s="119"/>
      <c r="HI121" s="119"/>
      <c r="HJ121" s="119"/>
      <c r="HK121" s="119"/>
      <c r="HL121" s="119"/>
      <c r="HM121" s="119"/>
      <c r="HN121" s="119"/>
      <c r="HO121" s="119"/>
      <c r="HP121" s="119"/>
      <c r="HQ121" s="119"/>
      <c r="HR121" s="119"/>
      <c r="HS121" s="119"/>
      <c r="HT121" s="119"/>
      <c r="HU121" s="119"/>
      <c r="HV121" s="119"/>
      <c r="HW121" s="119"/>
      <c r="HX121" s="119"/>
      <c r="HY121" s="119"/>
      <c r="HZ121" s="119"/>
      <c r="IA121" s="119"/>
      <c r="IB121" s="119"/>
      <c r="IC121" s="119"/>
      <c r="ID121" s="119"/>
      <c r="IE121" s="119"/>
      <c r="IF121" s="119"/>
      <c r="IG121" s="119"/>
      <c r="IH121" s="119"/>
      <c r="II121" s="119"/>
      <c r="IJ121" s="119"/>
      <c r="IK121" s="119"/>
      <c r="IL121" s="119"/>
      <c r="IM121" s="119"/>
      <c r="IN121" s="119"/>
      <c r="IO121" s="119"/>
      <c r="IP121" s="119"/>
      <c r="IQ121" s="119"/>
      <c r="IR121" s="119"/>
      <c r="IS121" s="119"/>
      <c r="IT121" s="119"/>
      <c r="IU121" s="119"/>
      <c r="IV121" s="119"/>
    </row>
    <row r="122" spans="5:256" s="50" customFormat="1" ht="12.75">
      <c r="E122" s="47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19"/>
      <c r="DQ122" s="119"/>
      <c r="DR122" s="119"/>
      <c r="DS122" s="119"/>
      <c r="DT122" s="119"/>
      <c r="DU122" s="119"/>
      <c r="DV122" s="119"/>
      <c r="DW122" s="119"/>
      <c r="DX122" s="119"/>
      <c r="DY122" s="119"/>
      <c r="DZ122" s="119"/>
      <c r="EA122" s="119"/>
      <c r="EB122" s="119"/>
      <c r="EC122" s="119"/>
      <c r="ED122" s="119"/>
      <c r="EE122" s="119"/>
      <c r="EF122" s="119"/>
      <c r="EG122" s="119"/>
      <c r="EH122" s="119"/>
      <c r="EI122" s="119"/>
      <c r="EJ122" s="119"/>
      <c r="EK122" s="119"/>
      <c r="EL122" s="119"/>
      <c r="EM122" s="119"/>
      <c r="EN122" s="119"/>
      <c r="EO122" s="119"/>
      <c r="EP122" s="119"/>
      <c r="EQ122" s="119"/>
      <c r="ER122" s="119"/>
      <c r="ES122" s="119"/>
      <c r="ET122" s="119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19"/>
      <c r="FF122" s="119"/>
      <c r="FG122" s="119"/>
      <c r="FH122" s="119"/>
      <c r="FI122" s="119"/>
      <c r="FJ122" s="119"/>
      <c r="FK122" s="119"/>
      <c r="FL122" s="119"/>
      <c r="FM122" s="119"/>
      <c r="FN122" s="119"/>
      <c r="FO122" s="119"/>
      <c r="FP122" s="119"/>
      <c r="FQ122" s="119"/>
      <c r="FR122" s="119"/>
      <c r="FS122" s="119"/>
      <c r="FT122" s="119"/>
      <c r="FU122" s="119"/>
      <c r="FV122" s="119"/>
      <c r="FW122" s="119"/>
      <c r="FX122" s="119"/>
      <c r="FY122" s="119"/>
      <c r="FZ122" s="119"/>
      <c r="GA122" s="119"/>
      <c r="GB122" s="119"/>
      <c r="GC122" s="119"/>
      <c r="GD122" s="119"/>
      <c r="GE122" s="119"/>
      <c r="GF122" s="119"/>
      <c r="GG122" s="119"/>
      <c r="GH122" s="119"/>
      <c r="GI122" s="119"/>
      <c r="GJ122" s="119"/>
      <c r="GK122" s="119"/>
      <c r="GL122" s="119"/>
      <c r="GM122" s="119"/>
      <c r="GN122" s="119"/>
      <c r="GO122" s="119"/>
      <c r="GP122" s="119"/>
      <c r="GQ122" s="119"/>
      <c r="GR122" s="119"/>
      <c r="GS122" s="119"/>
      <c r="GT122" s="119"/>
      <c r="GU122" s="119"/>
      <c r="GV122" s="119"/>
      <c r="GW122" s="119"/>
      <c r="GX122" s="119"/>
      <c r="GY122" s="119"/>
      <c r="GZ122" s="119"/>
      <c r="HA122" s="119"/>
      <c r="HB122" s="119"/>
      <c r="HC122" s="119"/>
      <c r="HD122" s="119"/>
      <c r="HE122" s="119"/>
      <c r="HF122" s="119"/>
      <c r="HG122" s="119"/>
      <c r="HH122" s="119"/>
      <c r="HI122" s="119"/>
      <c r="HJ122" s="119"/>
      <c r="HK122" s="119"/>
      <c r="HL122" s="119"/>
      <c r="HM122" s="119"/>
      <c r="HN122" s="119"/>
      <c r="HO122" s="119"/>
      <c r="HP122" s="119"/>
      <c r="HQ122" s="119"/>
      <c r="HR122" s="119"/>
      <c r="HS122" s="119"/>
      <c r="HT122" s="119"/>
      <c r="HU122" s="119"/>
      <c r="HV122" s="119"/>
      <c r="HW122" s="119"/>
      <c r="HX122" s="119"/>
      <c r="HY122" s="119"/>
      <c r="HZ122" s="119"/>
      <c r="IA122" s="119"/>
      <c r="IB122" s="119"/>
      <c r="IC122" s="119"/>
      <c r="ID122" s="119"/>
      <c r="IE122" s="119"/>
      <c r="IF122" s="119"/>
      <c r="IG122" s="119"/>
      <c r="IH122" s="119"/>
      <c r="II122" s="119"/>
      <c r="IJ122" s="119"/>
      <c r="IK122" s="119"/>
      <c r="IL122" s="119"/>
      <c r="IM122" s="119"/>
      <c r="IN122" s="119"/>
      <c r="IO122" s="119"/>
      <c r="IP122" s="119"/>
      <c r="IQ122" s="119"/>
      <c r="IR122" s="119"/>
      <c r="IS122" s="119"/>
      <c r="IT122" s="119"/>
      <c r="IU122" s="119"/>
      <c r="IV122" s="119"/>
    </row>
  </sheetData>
  <sheetProtection/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DIREKTORĖ</dc:creator>
  <cp:keywords/>
  <dc:description/>
  <cp:lastModifiedBy>DIREKTORĖ</cp:lastModifiedBy>
  <dcterms:created xsi:type="dcterms:W3CDTF">2015-08-05T06:15:01Z</dcterms:created>
  <dcterms:modified xsi:type="dcterms:W3CDTF">2015-08-05T07:10:56Z</dcterms:modified>
  <cp:category/>
  <cp:version/>
  <cp:contentType/>
  <cp:contentStatus/>
</cp:coreProperties>
</file>